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E9FA42B8-0C89-42B2-997F-B0B2A710B634}" xr6:coauthVersionLast="45" xr6:coauthVersionMax="45" xr10:uidLastSave="{00000000-0000-0000-0000-000000000000}"/>
  <bookViews>
    <workbookView xWindow="286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8" i="11" l="1"/>
  <c r="L67" i="11"/>
  <c r="L66" i="11"/>
  <c r="L65" i="11"/>
  <c r="L64" i="11"/>
  <c r="L63" i="11"/>
  <c r="L62" i="11"/>
  <c r="L61" i="11"/>
  <c r="L60" i="11"/>
  <c r="L59" i="11"/>
  <c r="L58" i="11"/>
  <c r="L57" i="11"/>
  <c r="L73" i="11" l="1"/>
  <c r="L72" i="11"/>
  <c r="L71" i="11"/>
  <c r="L70" i="11"/>
  <c r="L69" i="11"/>
  <c r="L84" i="11" l="1"/>
  <c r="L83" i="11"/>
  <c r="L82" i="11"/>
  <c r="L81" i="11"/>
  <c r="L80" i="11"/>
  <c r="L79" i="11"/>
  <c r="L78" i="11"/>
  <c r="L77" i="11"/>
  <c r="L76" i="11"/>
  <c r="L75" i="11"/>
  <c r="L74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89" i="11" l="1"/>
  <c r="L88" i="11"/>
  <c r="L87" i="11"/>
  <c r="L86" i="11"/>
  <c r="L85" i="11"/>
  <c r="L56" i="11"/>
  <c r="L55" i="11"/>
  <c r="L32" i="11"/>
  <c r="L31" i="11"/>
  <c r="L92" i="11"/>
  <c r="L91" i="11"/>
  <c r="L90" i="11"/>
  <c r="L94" i="11" l="1"/>
  <c r="L93" i="11"/>
  <c r="L30" i="11"/>
  <c r="L98" i="11"/>
  <c r="L97" i="11"/>
  <c r="L96" i="11"/>
  <c r="L95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30" i="11" l="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<sst xmlns="http://schemas.openxmlformats.org/spreadsheetml/2006/main" count="2953" uniqueCount="1161">
  <si>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</si>
  <si>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</si>
  <si>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</si>
  <si>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</si>
  <si>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</si>
  <si>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</si>
  <si>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</si>
  <si>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</si>
  <si>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</si>
  <si>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</si>
  <si>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</si>
  <si>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</si>
  <si>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</si>
  <si>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</si>
  <si>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</si>
  <si>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</si>
  <si>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</si>
  <si>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</si>
  <si>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</si>
  <si>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</si>
  <si>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</si>
  <si>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</si>
  <si>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</si>
  <si>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</si>
  <si>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</si>
  <si>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</si>
  <si>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</si>
  <si>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</si>
  <si>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</si>
  <si>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</si>
  <si>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</si>
  <si>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</si>
  <si>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</si>
  <si>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</si>
  <si>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</si>
  <si>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</si>
  <si>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</si>
  <si>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</si>
  <si>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</si>
  <si>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</si>
  <si>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</si>
  <si>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</si>
  <si>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</si>
  <si>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</si>
  <si>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</si>
  <si>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</si>
  <si>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</si>
  <si>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</si>
  <si>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</si>
  <si>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</si>
  <si>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</si>
  <si>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</si>
  <si>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</si>
  <si>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</si>
  <si>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</si>
  <si>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</si>
  <si>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</si>
  <si>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</si>
  <si>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</si>
  <si>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</si>
  <si>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</si>
  <si>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</si>
  <si>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</si>
  <si>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</si>
  <si>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</si>
  <si>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</si>
  <si>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</si>
  <si>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</si>
  <si>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</si>
  <si>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</si>
  <si>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</si>
  <si>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</si>
  <si>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</si>
  <si>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</si>
  <si>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</si>
  <si>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</si>
  <si>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</si>
  <si>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</si>
  <si>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</si>
  <si>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</si>
  <si>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</si>
  <si>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</si>
  <si>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</si>
  <si>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</si>
  <si>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</si>
  <si>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</si>
  <si>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</si>
  <si>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</si>
  <si>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</si>
  <si>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</si>
  <si>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</si>
  <si>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</si>
  <si>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</si>
  <si>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</si>
  <si>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</si>
  <si>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</si>
  <si>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</si>
  <si>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</si>
  <si>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</si>
  <si>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</si>
  <si>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</si>
  <si>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</si>
  <si>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</si>
  <si>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</si>
  <si>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</si>
  <si>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</si>
  <si>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</si>
  <si>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</si>
  <si>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</si>
  <si>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</si>
  <si>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</si>
  <si>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</si>
  <si>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</si>
  <si>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</si>
  <si>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</si>
  <si>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</si>
  <si>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</si>
  <si>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</si>
  <si>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</si>
  <si>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</si>
  <si>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</si>
  <si>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</si>
  <si>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</si>
  <si>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</si>
  <si>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</si>
  <si>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</si>
  <si>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</si>
  <si>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</si>
  <si>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</si>
  <si>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</si>
  <si>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</si>
  <si>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</si>
  <si>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</si>
  <si>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</si>
  <si>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</si>
  <si>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</si>
  <si>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</si>
  <si>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</si>
  <si>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</si>
  <si>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</si>
  <si>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</si>
  <si>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</si>
  <si>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</si>
  <si>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</si>
  <si>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</si>
  <si>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</si>
  <si>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</si>
  <si>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</si>
  <si>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</si>
  <si>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</si>
  <si>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</si>
  <si>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</si>
  <si>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</si>
  <si>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</si>
  <si>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</si>
  <si>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</si>
  <si>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</si>
  <si>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</si>
  <si>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</si>
  <si>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</si>
  <si>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</si>
  <si>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</si>
  <si>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</si>
  <si>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</si>
  <si>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</si>
  <si>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</si>
  <si>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</si>
  <si>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</si>
  <si>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</si>
  <si>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</si>
  <si>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</si>
  <si>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</si>
  <si>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</si>
  <si>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</si>
  <si>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</si>
  <si>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</si>
  <si>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</si>
  <si>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</si>
  <si>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</si>
  <si>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</si>
  <si>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</si>
  <si>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</si>
  <si>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</si>
  <si>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</si>
  <si>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</si>
  <si>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</si>
  <si>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</si>
  <si>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</si>
  <si>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</si>
  <si>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</si>
  <si>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</si>
  <si>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</si>
  <si>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</si>
  <si>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</si>
  <si>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</si>
  <si>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</si>
  <si>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</si>
  <si>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</si>
  <si>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</si>
  <si>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</si>
  <si>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</si>
  <si>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</si>
  <si>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</si>
  <si>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</si>
  <si>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</si>
  <si>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</si>
  <si>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</si>
  <si>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</si>
  <si>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</si>
  <si>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</si>
  <si>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</si>
  <si>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</si>
  <si>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</si>
  <si>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</si>
  <si>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</si>
  <si>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</si>
  <si>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</si>
  <si>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</si>
  <si>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</si>
  <si>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</si>
  <si>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</si>
  <si>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</si>
  <si>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</si>
  <si>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</si>
  <si>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</si>
  <si>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</si>
  <si>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</si>
  <si>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</si>
  <si>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</si>
  <si>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</si>
  <si>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</si>
  <si>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</si>
  <si>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</si>
  <si>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</si>
  <si>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</si>
  <si>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</si>
  <si>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</si>
  <si>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</si>
  <si>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</si>
  <si>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</si>
  <si>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</si>
  <si>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</si>
  <si>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</si>
  <si>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</si>
  <si>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</si>
  <si>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</si>
  <si>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</si>
  <si>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</si>
  <si>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</si>
  <si>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</si>
  <si>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</si>
  <si>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</si>
  <si>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</si>
  <si>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</si>
  <si>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</si>
  <si>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</si>
  <si>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</si>
  <si>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</si>
  <si>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</si>
  <si>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</si>
  <si>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</si>
  <si>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</si>
  <si>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</si>
  <si>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</si>
  <si>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</si>
  <si>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</si>
  <si>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</si>
  <si>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</si>
  <si>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</si>
  <si>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</si>
  <si>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</si>
  <si>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</si>
  <si>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</si>
  <si>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</si>
  <si>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</si>
  <si>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</si>
  <si>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</si>
  <si>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</si>
  <si>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</si>
  <si>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</si>
  <si>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</si>
  <si>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</si>
  <si>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</si>
  <si>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</si>
  <si>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</si>
  <si>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</si>
  <si>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</si>
  <si>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</si>
  <si>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</si>
  <si>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</si>
  <si>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</si>
  <si>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</si>
  <si>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</si>
  <si>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</si>
  <si>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</si>
  <si>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</si>
  <si>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</si>
  <si>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</si>
  <si>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</si>
  <si>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</si>
  <si>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</si>
  <si>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</si>
  <si>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</si>
  <si>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</si>
  <si>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</si>
  <si>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</si>
  <si>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</si>
  <si>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</si>
  <si>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</si>
  <si>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</si>
  <si>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</si>
  <si>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</si>
  <si>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</si>
  <si>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</si>
  <si>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</si>
  <si>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</si>
  <si>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</si>
  <si>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</si>
  <si>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</si>
  <si>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</si>
  <si>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</si>
  <si>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</si>
  <si>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</si>
  <si>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</si>
  <si>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</si>
  <si>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</si>
  <si>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</si>
  <si>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</si>
  <si>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</si>
  <si>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</si>
  <si>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</si>
  <si>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</si>
  <si>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</si>
  <si>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</si>
  <si>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</si>
  <si>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</si>
  <si>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</si>
  <si>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</si>
  <si>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</si>
  <si>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</si>
  <si>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</si>
  <si>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</si>
  <si>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</si>
  <si>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</si>
  <si>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</si>
  <si>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</si>
  <si>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</si>
  <si>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</si>
  <si>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</si>
  <si>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</si>
  <si>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</si>
  <si>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</si>
  <si>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</si>
  <si>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</si>
  <si>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</si>
  <si>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</si>
  <si>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</si>
  <si>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</si>
  <si>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</si>
  <si>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</si>
  <si>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</si>
  <si>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</si>
  <si>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</si>
  <si>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</si>
  <si>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</si>
  <si>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</si>
  <si>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</si>
  <si>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</si>
  <si>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</si>
  <si>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</si>
  <si>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</si>
  <si>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</si>
  <si>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</si>
  <si>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</si>
  <si>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</si>
  <si>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</si>
  <si>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</si>
  <si>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</si>
  <si>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</si>
  <si>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</si>
  <si>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</si>
  <si>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</si>
  <si>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</si>
  <si>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</si>
  <si>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</si>
  <si>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</si>
  <si>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</si>
  <si>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</si>
  <si>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</si>
  <si>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</si>
  <si>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</si>
  <si>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</si>
  <si>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</si>
  <si>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</si>
  <si>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</si>
  <si>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</si>
  <si>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</si>
  <si>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</si>
  <si>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</si>
  <si>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</si>
  <si>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</si>
  <si>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</si>
  <si>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</si>
  <si>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</si>
  <si>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</si>
  <si>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</si>
  <si>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</si>
  <si>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</si>
  <si>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</si>
  <si>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</si>
  <si>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</si>
  <si>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</si>
  <si>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</si>
  <si>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</si>
  <si>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</si>
  <si>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</si>
  <si>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</si>
  <si>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</si>
  <si>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</si>
  <si>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</si>
  <si>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</si>
  <si>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</si>
  <si>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</si>
  <si>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</si>
  <si>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</si>
  <si>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</si>
  <si>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</si>
  <si>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</si>
  <si>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</si>
  <si>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</si>
  <si>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</si>
  <si>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</si>
  <si>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</si>
  <si>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</si>
  <si>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</si>
  <si>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</si>
  <si>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</si>
  <si>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</si>
  <si>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</si>
  <si>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</si>
  <si>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</si>
  <si>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</si>
  <si>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</si>
  <si>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</si>
  <si>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</si>
  <si>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</si>
  <si>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</si>
  <si>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</si>
  <si>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</si>
  <si>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</si>
  <si>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</si>
  <si>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</si>
  <si>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</si>
  <si>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</si>
  <si>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</si>
  <si>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</si>
  <si>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</si>
  <si>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</si>
  <si>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</si>
  <si>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</si>
  <si>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</si>
  <si>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</si>
  <si>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</si>
  <si>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</si>
  <si>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</si>
  <si>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</si>
  <si>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</si>
  <si>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</si>
  <si>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</si>
  <si>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</si>
  <si>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</si>
  <si>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</si>
  <si>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</si>
  <si>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</si>
  <si>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</si>
  <si>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</si>
  <si>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</si>
  <si>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</si>
  <si>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</si>
  <si>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</si>
  <si>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</si>
  <si>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</si>
  <si>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</si>
  <si>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</si>
  <si>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</si>
  <si>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</si>
  <si>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</si>
  <si>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</si>
  <si>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</si>
  <si>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</si>
  <si>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</si>
  <si>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</si>
  <si>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</si>
  <si>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</si>
  <si>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</si>
  <si>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</si>
  <si>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</si>
  <si>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</si>
  <si>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</si>
  <si>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</si>
  <si>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</si>
  <si>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</si>
  <si>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</si>
  <si>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</si>
  <si>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</si>
  <si>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</si>
  <si>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</si>
  <si>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</si>
  <si>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</si>
  <si>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</si>
  <si>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</si>
  <si>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</si>
  <si>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</si>
  <si>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</si>
  <si>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</si>
  <si>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</si>
  <si>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</si>
  <si>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</si>
  <si>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</si>
  <si>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</si>
  <si>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</si>
  <si>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</si>
  <si>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</si>
  <si>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</si>
  <si>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</si>
  <si>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</si>
  <si>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</si>
  <si>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</si>
  <si>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</si>
  <si>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</si>
  <si>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</si>
  <si>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</si>
  <si>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</si>
  <si>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</si>
  <si>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</si>
  <si>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</si>
  <si>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</si>
  <si>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</si>
  <si>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</si>
  <si>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</si>
  <si>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</si>
  <si>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</si>
  <si>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</si>
  <si>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</si>
  <si>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</si>
  <si>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</si>
  <si>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</si>
  <si>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</si>
  <si>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</si>
  <si>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</si>
  <si>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</si>
  <si>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</si>
  <si>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</si>
  <si>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</si>
  <si>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</si>
  <si>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</si>
  <si>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</si>
  <si>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</si>
  <si>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</si>
  <si>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</si>
  <si>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</si>
  <si>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</si>
  <si>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</si>
  <si>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</si>
  <si>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</si>
  <si>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</si>
  <si>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</si>
  <si>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</si>
  <si>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</si>
  <si>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</si>
  <si>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</si>
  <si>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</si>
  <si>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</si>
  <si>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</si>
  <si>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</si>
  <si>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</si>
  <si>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</si>
  <si>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</si>
  <si>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</si>
  <si>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</si>
  <si>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</si>
  <si>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</si>
  <si>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</si>
  <si>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</si>
  <si>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</si>
  <si>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</si>
  <si>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</si>
  <si>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</si>
  <si>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</si>
  <si>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</si>
  <si>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</si>
  <si>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</si>
  <si>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</si>
  <si>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</si>
  <si>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</si>
  <si>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</si>
  <si>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</si>
  <si>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</si>
  <si>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</si>
  <si>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</si>
  <si>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</si>
  <si>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</si>
  <si>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</si>
  <si>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</si>
  <si>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</si>
  <si>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</si>
  <si>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</si>
  <si>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</si>
  <si>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</si>
  <si>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</si>
  <si>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</si>
  <si>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</si>
  <si>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</si>
  <si>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</si>
  <si>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</si>
  <si>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</si>
  <si>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</si>
  <si>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</si>
  <si>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</si>
  <si>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</si>
  <si>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</si>
  <si>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</si>
  <si>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</si>
  <si>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</si>
  <si>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</si>
  <si>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</si>
  <si>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</si>
  <si>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</si>
  <si>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</si>
  <si>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</si>
  <si>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</si>
  <si>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</si>
  <si>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</si>
  <si>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</si>
  <si>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</si>
  <si>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</si>
  <si>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</si>
  <si>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</si>
  <si>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</si>
  <si>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</si>
  <si>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</si>
  <si>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</si>
  <si>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</si>
  <si>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</si>
  <si>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</si>
  <si>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</si>
  <si>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</si>
  <si>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</si>
  <si>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</si>
  <si>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</si>
  <si>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</si>
  <si>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</si>
  <si>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</si>
  <si>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</si>
  <si>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</si>
  <si>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</si>
  <si>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</si>
  <si>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</si>
  <si>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</si>
  <si>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</si>
  <si>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</si>
  <si>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</si>
  <si>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</si>
  <si>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</si>
  <si>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</si>
  <si>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</si>
  <si>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</si>
  <si>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</si>
  <si>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</si>
  <si>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</si>
  <si>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</si>
  <si>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</si>
  <si>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</si>
  <si>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</si>
  <si>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</si>
  <si>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</si>
  <si>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</si>
  <si>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</si>
  <si>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</si>
  <si>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</si>
  <si>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</si>
  <si>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</si>
  <si>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</si>
  <si>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</si>
  <si>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</si>
  <si>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</si>
  <si>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</si>
  <si>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</si>
  <si>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</si>
  <si>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</si>
  <si>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</si>
  <si>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</si>
  <si>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</si>
  <si>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</si>
  <si>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</si>
  <si>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</si>
  <si>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</si>
  <si>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</si>
  <si>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</si>
  <si>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</si>
  <si>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</si>
  <si>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</si>
  <si>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</si>
  <si>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</si>
  <si>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</si>
  <si>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</si>
  <si>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</si>
  <si>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</si>
  <si>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</si>
  <si>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</si>
  <si>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</si>
  <si>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</si>
  <si>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</si>
  <si>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</si>
  <si>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</si>
  <si>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</si>
  <si>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</si>
  <si>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</si>
  <si>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</si>
  <si>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</si>
  <si>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</si>
  <si>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</si>
  <si>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</si>
  <si>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</si>
  <si>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</si>
  <si>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</si>
  <si>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</si>
  <si>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</si>
  <si>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</si>
  <si>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</si>
  <si>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</si>
  <si>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</si>
  <si>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</si>
  <si>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</si>
  <si>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</si>
  <si>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</si>
  <si>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</si>
  <si>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</si>
  <si>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</si>
  <si>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</si>
  <si>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</si>
  <si>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</si>
  <si>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</si>
  <si>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</si>
  <si>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</si>
  <si>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</si>
  <si>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</si>
  <si>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</si>
  <si>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</si>
  <si>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</si>
  <si>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</si>
  <si>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</si>
  <si>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</si>
  <si>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</si>
  <si>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</si>
  <si>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</si>
  <si>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</si>
  <si>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</si>
  <si>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</si>
  <si>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</si>
  <si>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</si>
  <si>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</si>
  <si>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</si>
  <si>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</si>
  <si>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</si>
  <si>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</si>
  <si>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</si>
  <si>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</si>
  <si>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</si>
  <si>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</si>
  <si>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</si>
  <si>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</si>
  <si>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</si>
  <si>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</si>
  <si>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</si>
  <si>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</si>
  <si>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</si>
  <si>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</si>
  <si>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</si>
  <si>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</si>
  <si>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</si>
  <si>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</si>
  <si>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</si>
  <si>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</si>
  <si>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</si>
  <si>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</si>
  <si>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</si>
  <si>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</si>
  <si>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</si>
  <si>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</si>
  <si>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</si>
  <si>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</si>
  <si>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</si>
  <si>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</si>
  <si>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</si>
  <si>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</si>
  <si>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</si>
  <si>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</si>
  <si>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</si>
  <si>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</si>
  <si>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</si>
  <si>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</si>
  <si>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</si>
  <si>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</si>
  <si>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</si>
  <si>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</si>
  <si>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</si>
  <si>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</si>
  <si>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</si>
  <si>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</si>
  <si>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</si>
  <si>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</si>
  <si>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</si>
  <si>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</si>
  <si>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</si>
  <si>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</si>
  <si>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</si>
  <si>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</si>
  <si>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</si>
  <si>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</si>
  <si>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</si>
  <si>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</si>
  <si>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</si>
  <si>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</si>
  <si>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</si>
  <si>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</si>
  <si>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</si>
  <si>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</si>
  <si>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</si>
  <si>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</si>
  <si>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</si>
  <si>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</si>
  <si>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</si>
  <si>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</si>
  <si>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</si>
  <si>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</si>
  <si>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</si>
  <si>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</si>
  <si>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</si>
  <si>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</si>
  <si>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</si>
  <si>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</si>
  <si>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</si>
  <si>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</si>
  <si>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</si>
  <si>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</si>
  <si>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</si>
  <si>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</si>
  <si>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</si>
  <si>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</si>
  <si>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</si>
  <si>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</si>
  <si>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</si>
  <si>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</si>
  <si>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</si>
  <si>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</si>
  <si>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</si>
  <si>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</si>
  <si>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</si>
  <si>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</si>
  <si>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</si>
  <si>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</si>
  <si>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</si>
  <si>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</si>
  <si>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</si>
  <si>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</si>
  <si>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</si>
  <si>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</si>
  <si>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</si>
  <si>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</si>
  <si>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</si>
  <si>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</si>
  <si>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</si>
  <si>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</si>
  <si>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</si>
  <si>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</si>
  <si>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</si>
  <si>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</si>
  <si>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</si>
  <si>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</si>
  <si>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</si>
  <si>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</si>
  <si>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</si>
  <si>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</si>
  <si>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</si>
  <si>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</si>
  <si>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</si>
  <si>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</si>
  <si>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</si>
  <si>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</si>
  <si>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</si>
  <si>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</si>
  <si>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</si>
  <si>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</si>
  <si>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</si>
  <si>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</si>
  <si>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</si>
  <si>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</si>
  <si>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</si>
  <si>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</si>
  <si>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</si>
  <si>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</si>
  <si>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</si>
  <si>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</si>
  <si>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</si>
  <si>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</si>
  <si>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</si>
  <si>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</si>
  <si>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</si>
  <si>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</si>
  <si>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</si>
  <si>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</si>
  <si>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</si>
  <si>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</si>
  <si>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</si>
  <si>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</si>
  <si>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</si>
  <si>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</si>
  <si>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</si>
  <si>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</si>
  <si>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</si>
  <si>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</si>
  <si>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</si>
  <si>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</si>
  <si>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</si>
  <si>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</si>
  <si>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</si>
  <si>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</si>
  <si>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</si>
  <si>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</si>
  <si>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</si>
  <si>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</si>
  <si>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</si>
  <si>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</si>
  <si>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</si>
  <si>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</si>
  <si>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</si>
  <si>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</si>
  <si>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</si>
  <si>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</si>
  <si>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</si>
  <si>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</si>
  <si>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</si>
  <si>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</si>
  <si>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</si>
  <si>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</si>
  <si>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</si>
  <si>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</si>
  <si>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</si>
  <si>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</si>
  <si>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</si>
  <si>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</si>
  <si>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</si>
  <si>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</si>
  <si>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</si>
  <si>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</si>
  <si>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</si>
  <si>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</si>
  <si>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</si>
  <si>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</si>
  <si>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</si>
  <si>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</si>
  <si>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</si>
  <si>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</si>
  <si>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</si>
  <si>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</si>
  <si>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</si>
  <si>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</si>
  <si>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</si>
  <si>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</si>
  <si>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</si>
  <si>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</si>
  <si>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</si>
  <si>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</si>
  <si>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</si>
  <si>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</si>
  <si>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</si>
  <si>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</si>
  <si>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</si>
  <si>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</si>
  <si>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</si>
  <si>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</si>
  <si>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</si>
  <si>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</si>
  <si>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</si>
  <si>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</si>
  <si>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</si>
  <si>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</si>
  <si>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</si>
  <si>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</si>
  <si>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</si>
  <si>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</si>
  <si>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</si>
  <si>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</si>
  <si>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</si>
  <si>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</si>
  <si>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</si>
  <si>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</si>
  <si>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</si>
  <si>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</si>
  <si>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</si>
  <si>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</si>
  <si>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</si>
  <si>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</si>
  <si>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</si>
  <si>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</si>
  <si>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</si>
  <si>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</si>
  <si>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</si>
  <si>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</si>
  <si>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</si>
  <si>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</si>
  <si>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</si>
  <si>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</si>
  <si>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</si>
  <si>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</si>
  <si>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</si>
  <si>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</si>
  <si>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</si>
  <si>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</si>
  <si>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</si>
  <si>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</si>
  <si>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</si>
  <si>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</si>
  <si>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</si>
  <si>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</si>
  <si>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</si>
  <si>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</si>
  <si>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</si>
  <si>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</si>
  <si>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</si>
  <si>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</si>
  <si>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</si>
  <si>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</si>
  <si>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</si>
  <si>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</si>
  <si>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</si>
  <si>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</si>
  <si>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</si>
  <si>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</si>
  <si>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</si>
  <si>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</si>
  <si>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</si>
  <si>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</si>
  <si>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</si>
  <si>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</si>
  <si>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</si>
  <si>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</si>
  <si>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</si>
  <si>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</si>
  <si>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</si>
  <si>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</si>
  <si>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</si>
  <si>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</si>
  <si>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</si>
  <si>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</si>
  <si>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</si>
  <si>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</si>
  <si>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</si>
  <si>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</si>
  <si>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</si>
  <si>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</si>
  <si>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</si>
  <si>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</si>
  <si>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</si>
  <si>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</si>
  <si>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</si>
  <si>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</si>
  <si>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</si>
  <si>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</si>
  <si>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</si>
  <si>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</si>
  <si>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</si>
  <si>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</si>
  <si>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</si>
  <si>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</si>
  <si>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</si>
  <si>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</si>
  <si>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</si>
  <si>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</si>
  <si>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</si>
  <si>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Life</t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</si>
  <si>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</si>
  <si>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</si>
  <si>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</si>
  <si>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</si>
  <si>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</si>
  <si>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</si>
  <si>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</si>
  <si>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</si>
  <si>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</si>
  <si>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</si>
  <si>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</si>
  <si>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</si>
  <si>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</si>
  <si>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</si>
  <si>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</si>
  <si>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</si>
  <si>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</si>
  <si>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</si>
  <si>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</si>
  <si>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</si>
  <si>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</si>
  <si>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</si>
  <si>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</si>
  <si>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</si>
  <si>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</si>
  <si>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</si>
  <si>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</si>
  <si>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</si>
  <si>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</si>
  <si>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</si>
  <si>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</si>
  <si>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</si>
  <si>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</si>
  <si>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</si>
  <si>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</si>
  <si>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</si>
  <si>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</si>
  <si>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</si>
  <si>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</si>
  <si>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</si>
  <si>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</si>
  <si>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</si>
  <si>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</si>
  <si>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</si>
  <si>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</si>
  <si>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</si>
  <si>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</si>
  <si>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</si>
  <si>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</si>
  <si>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</si>
  <si>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</si>
  <si>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</si>
  <si>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</si>
  <si>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</si>
  <si>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</si>
  <si>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</si>
  <si>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</si>
  <si>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</si>
  <si>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</si>
  <si>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</si>
  <si>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</si>
  <si>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</si>
  <si>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</si>
  <si>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</si>
  <si>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</si>
  <si>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</si>
  <si>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</si>
  <si>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</si>
  <si>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</si>
  <si>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</si>
  <si>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</si>
  <si>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</si>
  <si>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</si>
  <si>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</si>
  <si>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</si>
  <si>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</si>
  <si>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325.2112 밴24ㅅㅇ</t>
  </si>
  <si>
    <t>P.176</t>
  </si>
  <si>
    <t>p.176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</si>
</sst>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8" borderId="3" xfId="0" applyNumberFormat="1" applyFill="1" applyBorder="1" applyAlignment="1"/>
    <xf numFmtId="0" fontId="24" fillId="25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3" fillId="25" borderId="3" xfId="0" applyNumberFormat="1" applyFon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121</xdr:row>
      <xdr:rowOff>66675</xdr:rowOff>
    </xdr:from>
    <xdr:to>
      <xdr:col>5</xdr:col>
      <xdr:colOff>3486150</xdr:colOff>
      <xdr:row>125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130</xdr:row>
      <xdr:rowOff>180975</xdr:rowOff>
    </xdr:from>
    <xdr:to>
      <xdr:col>14</xdr:col>
      <xdr:colOff>1524000</xdr:colOff>
      <xdr:row>136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125</xdr:row>
      <xdr:rowOff>85725</xdr:rowOff>
    </xdr:from>
    <xdr:to>
      <xdr:col>5</xdr:col>
      <xdr:colOff>3476625</xdr:colOff>
      <xdr:row>128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141</xdr:row>
      <xdr:rowOff>22860</xdr:rowOff>
    </xdr:from>
    <xdr:to>
      <xdr:col>2</xdr:col>
      <xdr:colOff>487680</xdr:colOff>
      <xdr:row>153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141</xdr:row>
      <xdr:rowOff>59055</xdr:rowOff>
    </xdr:from>
    <xdr:to>
      <xdr:col>5</xdr:col>
      <xdr:colOff>251460</xdr:colOff>
      <xdr:row>153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141</xdr:row>
      <xdr:rowOff>43815</xdr:rowOff>
    </xdr:from>
    <xdr:to>
      <xdr:col>5</xdr:col>
      <xdr:colOff>1910715</xdr:colOff>
      <xdr:row>153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141</xdr:row>
      <xdr:rowOff>102870</xdr:rowOff>
    </xdr:from>
    <xdr:to>
      <xdr:col>5</xdr:col>
      <xdr:colOff>3480435</xdr:colOff>
      <xdr:row>154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141</xdr:row>
      <xdr:rowOff>57150</xdr:rowOff>
    </xdr:from>
    <xdr:to>
      <xdr:col>7</xdr:col>
      <xdr:colOff>587968</xdr:colOff>
      <xdr:row>154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128</xdr:row>
      <xdr:rowOff>38100</xdr:rowOff>
    </xdr:from>
    <xdr:to>
      <xdr:col>5</xdr:col>
      <xdr:colOff>3467100</xdr:colOff>
      <xdr:row>132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5</xdr:col>
      <xdr:colOff>3457575</xdr:colOff>
      <xdr:row>135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125</xdr:row>
      <xdr:rowOff>0</xdr:rowOff>
    </xdr:from>
    <xdr:to>
      <xdr:col>14</xdr:col>
      <xdr:colOff>104775</xdr:colOff>
      <xdr:row>128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136</xdr:row>
      <xdr:rowOff>9525</xdr:rowOff>
    </xdr:from>
    <xdr:to>
      <xdr:col>5</xdr:col>
      <xdr:colOff>3467100</xdr:colOff>
      <xdr:row>140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66675</xdr:rowOff>
    </xdr:from>
    <xdr:to>
      <xdr:col>14</xdr:col>
      <xdr:colOff>142875</xdr:colOff>
      <xdr:row>121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95250</xdr:rowOff>
    </xdr:from>
    <xdr:to>
      <xdr:col>14</xdr:col>
      <xdr:colOff>123825</xdr:colOff>
      <xdr:row>124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114</xdr:row>
      <xdr:rowOff>0</xdr:rowOff>
    </xdr:from>
    <xdr:to>
      <xdr:col>5</xdr:col>
      <xdr:colOff>3409950</xdr:colOff>
      <xdr:row>117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128</xdr:row>
      <xdr:rowOff>85725</xdr:rowOff>
    </xdr:from>
    <xdr:to>
      <xdr:col>14</xdr:col>
      <xdr:colOff>133350</xdr:colOff>
      <xdr:row>131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135</xdr:row>
      <xdr:rowOff>133350</xdr:rowOff>
    </xdr:from>
    <xdr:to>
      <xdr:col>14</xdr:col>
      <xdr:colOff>1438275</xdr:colOff>
      <xdr:row>140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38100</xdr:rowOff>
    </xdr:from>
    <xdr:to>
      <xdr:col>14</xdr:col>
      <xdr:colOff>180975</xdr:colOff>
      <xdr:row>158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154</xdr:row>
      <xdr:rowOff>76200</xdr:rowOff>
    </xdr:from>
    <xdr:to>
      <xdr:col>5</xdr:col>
      <xdr:colOff>3505200</xdr:colOff>
      <xdr:row>156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28575</xdr:rowOff>
    </xdr:from>
    <xdr:to>
      <xdr:col>14</xdr:col>
      <xdr:colOff>114300</xdr:colOff>
      <xdr:row>162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28575</xdr:rowOff>
    </xdr:from>
    <xdr:to>
      <xdr:col>5</xdr:col>
      <xdr:colOff>3505200</xdr:colOff>
      <xdr:row>159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38100</xdr:rowOff>
    </xdr:from>
    <xdr:to>
      <xdr:col>14</xdr:col>
      <xdr:colOff>133350</xdr:colOff>
      <xdr:row>167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57150</xdr:rowOff>
    </xdr:from>
    <xdr:to>
      <xdr:col>5</xdr:col>
      <xdr:colOff>3486150</xdr:colOff>
      <xdr:row>162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3476625</xdr:colOff>
      <xdr:row>168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114300</xdr:rowOff>
    </xdr:from>
    <xdr:to>
      <xdr:col>5</xdr:col>
      <xdr:colOff>3495675</xdr:colOff>
      <xdr:row>173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168</xdr:row>
      <xdr:rowOff>57150</xdr:rowOff>
    </xdr:from>
    <xdr:to>
      <xdr:col>14</xdr:col>
      <xdr:colOff>123825</xdr:colOff>
      <xdr:row>171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57150</xdr:rowOff>
    </xdr:from>
    <xdr:to>
      <xdr:col>14</xdr:col>
      <xdr:colOff>152400</xdr:colOff>
      <xdr:row>174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173</xdr:row>
      <xdr:rowOff>57150</xdr:rowOff>
    </xdr:from>
    <xdr:to>
      <xdr:col>5</xdr:col>
      <xdr:colOff>3543300</xdr:colOff>
      <xdr:row>176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38100</xdr:rowOff>
    </xdr:from>
    <xdr:to>
      <xdr:col>5</xdr:col>
      <xdr:colOff>3514725</xdr:colOff>
      <xdr:row>181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152400</xdr:rowOff>
    </xdr:from>
    <xdr:to>
      <xdr:col>5</xdr:col>
      <xdr:colOff>3495675</xdr:colOff>
      <xdr:row>186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38100</xdr:rowOff>
    </xdr:from>
    <xdr:to>
      <xdr:col>5</xdr:col>
      <xdr:colOff>3571875</xdr:colOff>
      <xdr:row>190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19050</xdr:rowOff>
    </xdr:from>
    <xdr:to>
      <xdr:col>5</xdr:col>
      <xdr:colOff>3486150</xdr:colOff>
      <xdr:row>195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175</xdr:row>
      <xdr:rowOff>66675</xdr:rowOff>
    </xdr:from>
    <xdr:to>
      <xdr:col>14</xdr:col>
      <xdr:colOff>190500</xdr:colOff>
      <xdr:row>178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104775</xdr:rowOff>
    </xdr:from>
    <xdr:to>
      <xdr:col>5</xdr:col>
      <xdr:colOff>3505200</xdr:colOff>
      <xdr:row>199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178</xdr:row>
      <xdr:rowOff>57150</xdr:rowOff>
    </xdr:from>
    <xdr:to>
      <xdr:col>14</xdr:col>
      <xdr:colOff>171450</xdr:colOff>
      <xdr:row>183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184</xdr:row>
      <xdr:rowOff>47625</xdr:rowOff>
    </xdr:from>
    <xdr:to>
      <xdr:col>14</xdr:col>
      <xdr:colOff>209550</xdr:colOff>
      <xdr:row>188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199</xdr:row>
      <xdr:rowOff>28575</xdr:rowOff>
    </xdr:from>
    <xdr:to>
      <xdr:col>5</xdr:col>
      <xdr:colOff>3524250</xdr:colOff>
      <xdr:row>204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204</xdr:row>
      <xdr:rowOff>161925</xdr:rowOff>
    </xdr:from>
    <xdr:to>
      <xdr:col>5</xdr:col>
      <xdr:colOff>3562350</xdr:colOff>
      <xdr:row>207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189</xdr:row>
      <xdr:rowOff>28575</xdr:rowOff>
    </xdr:from>
    <xdr:to>
      <xdr:col>14</xdr:col>
      <xdr:colOff>161925</xdr:colOff>
      <xdr:row>192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47625</xdr:rowOff>
    </xdr:from>
    <xdr:to>
      <xdr:col>14</xdr:col>
      <xdr:colOff>114300</xdr:colOff>
      <xdr:row>200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208</xdr:row>
      <xdr:rowOff>9525</xdr:rowOff>
    </xdr:from>
    <xdr:to>
      <xdr:col>5</xdr:col>
      <xdr:colOff>3476625</xdr:colOff>
      <xdr:row>213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19050</xdr:rowOff>
    </xdr:from>
    <xdr:to>
      <xdr:col>14</xdr:col>
      <xdr:colOff>142875</xdr:colOff>
      <xdr:row>203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203</xdr:row>
      <xdr:rowOff>180975</xdr:rowOff>
    </xdr:from>
    <xdr:to>
      <xdr:col>14</xdr:col>
      <xdr:colOff>133350</xdr:colOff>
      <xdr:row>206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207</xdr:row>
      <xdr:rowOff>38100</xdr:rowOff>
    </xdr:from>
    <xdr:to>
      <xdr:col>14</xdr:col>
      <xdr:colOff>161925</xdr:colOff>
      <xdr:row>209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213</xdr:row>
      <xdr:rowOff>123825</xdr:rowOff>
    </xdr:from>
    <xdr:to>
      <xdr:col>5</xdr:col>
      <xdr:colOff>3505200</xdr:colOff>
      <xdr:row>218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210</xdr:row>
      <xdr:rowOff>38100</xdr:rowOff>
    </xdr:from>
    <xdr:to>
      <xdr:col>14</xdr:col>
      <xdr:colOff>114300</xdr:colOff>
      <xdr:row>213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214</xdr:row>
      <xdr:rowOff>0</xdr:rowOff>
    </xdr:from>
    <xdr:to>
      <xdr:col>14</xdr:col>
      <xdr:colOff>123825</xdr:colOff>
      <xdr:row>216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85725</xdr:rowOff>
    </xdr:from>
    <xdr:to>
      <xdr:col>5</xdr:col>
      <xdr:colOff>3514725</xdr:colOff>
      <xdr:row>221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221</xdr:row>
      <xdr:rowOff>161925</xdr:rowOff>
    </xdr:from>
    <xdr:to>
      <xdr:col>5</xdr:col>
      <xdr:colOff>3457575</xdr:colOff>
      <xdr:row>225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226</xdr:row>
      <xdr:rowOff>57150</xdr:rowOff>
    </xdr:from>
    <xdr:to>
      <xdr:col>5</xdr:col>
      <xdr:colOff>3514725</xdr:colOff>
      <xdr:row>228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229</xdr:row>
      <xdr:rowOff>57150</xdr:rowOff>
    </xdr:from>
    <xdr:to>
      <xdr:col>5</xdr:col>
      <xdr:colOff>3476625</xdr:colOff>
      <xdr:row>233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117</xdr:row>
      <xdr:rowOff>161925</xdr:rowOff>
    </xdr:from>
    <xdr:to>
      <xdr:col>5</xdr:col>
      <xdr:colOff>3409950</xdr:colOff>
      <xdr:row>121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113</xdr:row>
      <xdr:rowOff>28575</xdr:rowOff>
    </xdr:from>
    <xdr:to>
      <xdr:col>13</xdr:col>
      <xdr:colOff>462915</xdr:colOff>
      <xdr:row>116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109</xdr:row>
      <xdr:rowOff>0</xdr:rowOff>
    </xdr:from>
    <xdr:to>
      <xdr:col>5</xdr:col>
      <xdr:colOff>3352800</xdr:colOff>
      <xdr:row>113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110</xdr:row>
      <xdr:rowOff>123825</xdr:rowOff>
    </xdr:from>
    <xdr:to>
      <xdr:col>14</xdr:col>
      <xdr:colOff>142875</xdr:colOff>
      <xdr:row>113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106</xdr:row>
      <xdr:rowOff>47625</xdr:rowOff>
    </xdr:from>
    <xdr:to>
      <xdr:col>14</xdr:col>
      <xdr:colOff>219075</xdr:colOff>
      <xdr:row>110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0">
        <v>2019</v>
      </c>
      <c r="B3" s="380"/>
      <c r="C3" s="380"/>
      <c r="D3" s="380"/>
      <c r="E3" s="380"/>
      <c r="F3" s="380"/>
      <c r="G3" s="380"/>
      <c r="H3" s="380"/>
      <c r="I3" s="381">
        <v>2020</v>
      </c>
      <c r="J3" s="381"/>
      <c r="K3" s="381"/>
      <c r="L3" s="381"/>
      <c r="M3" s="381"/>
      <c r="N3" s="381"/>
      <c r="O3" s="381"/>
      <c r="P3" s="381"/>
      <c r="Q3" s="381"/>
      <c r="R3" s="381"/>
      <c r="S3" s="381"/>
      <c r="T3" s="381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6">
        <v>2019</v>
      </c>
      <c r="C1" s="396"/>
      <c r="D1" s="396"/>
      <c r="E1" s="396"/>
      <c r="F1" s="396"/>
      <c r="G1" s="396"/>
      <c r="H1" s="396"/>
      <c r="I1" s="396"/>
      <c r="J1" s="396"/>
      <c r="K1" s="396"/>
      <c r="L1" s="396"/>
      <c r="M1" s="396"/>
      <c r="N1" s="396"/>
      <c r="O1" s="396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30"/>
  <sheetViews>
    <sheetView tabSelected="1" zoomScaleNormal="100" zoomScaleSheetLayoutView="75" workbookViewId="0">
      <pane ySplit="2" topLeftCell="A44" activePane="bottomLeft" state="frozen"/>
      <selection pane="bottomLeft" activeCell="B59" sqref="B5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7">
        <v>2020</v>
      </c>
      <c r="C1" s="397"/>
      <c r="D1" s="397"/>
      <c r="E1" s="397"/>
      <c r="F1" s="397"/>
      <c r="G1" s="397"/>
      <c r="H1" s="397"/>
      <c r="I1" s="397"/>
      <c r="J1" s="397"/>
      <c r="K1" s="397"/>
      <c r="L1" s="397"/>
      <c r="M1" s="397"/>
      <c r="N1" s="397"/>
      <c r="O1" s="397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49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1009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94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1005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1014</v>
      </c>
      <c r="C39" s="341"/>
      <c r="D39" s="341"/>
      <c r="E39" s="322"/>
      <c r="F39" s="324" t="s">
        <v>976</v>
      </c>
      <c r="G39" s="322">
        <v>2020</v>
      </c>
      <c r="H39" s="325" t="s">
        <v>1012</v>
      </c>
      <c r="I39" s="353" t="s">
        <v>1013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1014</v>
      </c>
      <c r="C40" s="322"/>
      <c r="D40" s="341"/>
      <c r="E40" s="322"/>
      <c r="F40" s="324" t="s">
        <v>1015</v>
      </c>
      <c r="G40" s="322">
        <v>2016</v>
      </c>
      <c r="H40" s="325" t="s">
        <v>1012</v>
      </c>
      <c r="I40" s="353" t="s">
        <v>1016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1020</v>
      </c>
      <c r="C41" s="341"/>
      <c r="D41" s="341"/>
      <c r="E41" s="322"/>
      <c r="F41" s="324" t="s">
        <v>1017</v>
      </c>
      <c r="G41" s="322">
        <v>2020</v>
      </c>
      <c r="H41" s="325" t="s">
        <v>1019</v>
      </c>
      <c r="I41" s="353" t="s">
        <v>1018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1021</v>
      </c>
      <c r="G42" s="322">
        <v>2019</v>
      </c>
      <c r="H42" s="325" t="s">
        <v>1019</v>
      </c>
      <c r="I42" s="353" t="s">
        <v>1022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1032</v>
      </c>
      <c r="C43" s="341" t="s">
        <v>1056</v>
      </c>
      <c r="D43" s="322"/>
      <c r="E43" s="322"/>
      <c r="F43" s="324" t="s">
        <v>1058</v>
      </c>
      <c r="G43" s="322">
        <v>2016</v>
      </c>
      <c r="H43" s="325" t="s">
        <v>1030</v>
      </c>
      <c r="I43" s="353" t="s">
        <v>1031</v>
      </c>
      <c r="J43" s="315">
        <v>44093</v>
      </c>
      <c r="K43" s="341" t="s">
        <v>1039</v>
      </c>
      <c r="L43" s="315">
        <f t="shared" ref="L43:L44" si="4">IF(K43="O",J43+21,J43+14)</f>
        <v>44114</v>
      </c>
      <c r="M43" s="322"/>
      <c r="N43" s="326"/>
      <c r="O43" s="353" t="s">
        <v>1041</v>
      </c>
    </row>
    <row r="44" spans="2:15">
      <c r="B44" s="353" t="s">
        <v>931</v>
      </c>
      <c r="C44" s="322"/>
      <c r="D44" s="322"/>
      <c r="E44" s="322"/>
      <c r="F44" s="324" t="s">
        <v>1033</v>
      </c>
      <c r="G44" s="322">
        <v>2016</v>
      </c>
      <c r="H44" s="325" t="s">
        <v>1030</v>
      </c>
      <c r="I44" s="353" t="s">
        <v>1034</v>
      </c>
      <c r="J44" s="315">
        <v>44093</v>
      </c>
      <c r="K44" s="341" t="s">
        <v>1040</v>
      </c>
      <c r="L44" s="315">
        <f t="shared" si="4"/>
        <v>44114</v>
      </c>
      <c r="M44" s="322"/>
      <c r="N44" s="326"/>
      <c r="O44" s="326"/>
    </row>
    <row r="45" spans="2:15">
      <c r="B45" s="353" t="s">
        <v>1035</v>
      </c>
      <c r="C45" s="341" t="s">
        <v>1055</v>
      </c>
      <c r="D45" s="322"/>
      <c r="E45" s="322"/>
      <c r="F45" s="324" t="s">
        <v>1023</v>
      </c>
      <c r="G45" s="322">
        <v>2017</v>
      </c>
      <c r="H45" s="325" t="s">
        <v>907</v>
      </c>
      <c r="I45" s="353" t="s">
        <v>1024</v>
      </c>
      <c r="J45" s="315">
        <v>44093</v>
      </c>
      <c r="K45" s="341" t="s">
        <v>1040</v>
      </c>
      <c r="L45" s="315">
        <f t="shared" ref="L45:L54" si="5">IF(K45="O",J45+21,J45+14)</f>
        <v>44114</v>
      </c>
      <c r="M45" s="322"/>
      <c r="N45" s="326"/>
      <c r="O45" s="353" t="s">
        <v>1041</v>
      </c>
    </row>
    <row r="46" spans="2:15">
      <c r="B46" s="353" t="s">
        <v>1046</v>
      </c>
      <c r="C46" s="322"/>
      <c r="D46" s="322"/>
      <c r="E46" s="322"/>
      <c r="F46" s="324" t="s">
        <v>1042</v>
      </c>
      <c r="G46" s="322">
        <v>2020</v>
      </c>
      <c r="H46" s="325" t="s">
        <v>1044</v>
      </c>
      <c r="I46" s="353" t="s">
        <v>1043</v>
      </c>
      <c r="J46" s="315">
        <v>44100</v>
      </c>
      <c r="K46" s="341" t="s">
        <v>1045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1048</v>
      </c>
      <c r="C47" s="322"/>
      <c r="D47" s="322"/>
      <c r="E47" s="322"/>
      <c r="F47" s="324" t="s">
        <v>1049</v>
      </c>
      <c r="G47" s="322">
        <v>2020</v>
      </c>
      <c r="H47" s="325" t="s">
        <v>859</v>
      </c>
      <c r="I47" s="353" t="s">
        <v>1051</v>
      </c>
      <c r="J47" s="315">
        <v>44100</v>
      </c>
      <c r="K47" s="341" t="s">
        <v>1045</v>
      </c>
      <c r="L47" s="315">
        <f t="shared" si="6"/>
        <v>44121</v>
      </c>
      <c r="M47" s="322"/>
      <c r="N47" s="326"/>
      <c r="O47" s="326"/>
    </row>
    <row r="48" spans="2:15">
      <c r="B48" s="353" t="s">
        <v>1046</v>
      </c>
      <c r="C48" s="322"/>
      <c r="D48" s="322"/>
      <c r="E48" s="322"/>
      <c r="F48" s="324" t="s">
        <v>1052</v>
      </c>
      <c r="G48" s="322">
        <v>2020</v>
      </c>
      <c r="H48" s="325" t="s">
        <v>859</v>
      </c>
      <c r="I48" s="353" t="s">
        <v>1053</v>
      </c>
      <c r="J48" s="315">
        <v>44100</v>
      </c>
      <c r="K48" s="341" t="s">
        <v>1045</v>
      </c>
      <c r="L48" s="315">
        <f t="shared" si="6"/>
        <v>44121</v>
      </c>
      <c r="M48" s="322"/>
      <c r="N48" s="326"/>
      <c r="O48" s="326"/>
    </row>
    <row r="49" spans="2:15">
      <c r="B49" s="353" t="s">
        <v>1067</v>
      </c>
      <c r="C49" s="322"/>
      <c r="D49" s="322"/>
      <c r="E49" s="322"/>
      <c r="F49" s="324" t="s">
        <v>1064</v>
      </c>
      <c r="G49" s="322">
        <v>2020</v>
      </c>
      <c r="H49" s="325" t="s">
        <v>1065</v>
      </c>
      <c r="I49" s="353" t="s">
        <v>1066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1070</v>
      </c>
      <c r="C50" s="322"/>
      <c r="D50" s="322"/>
      <c r="E50" s="322"/>
      <c r="F50" s="324" t="s">
        <v>995</v>
      </c>
      <c r="G50" s="322">
        <v>2020</v>
      </c>
      <c r="H50" s="325" t="s">
        <v>1068</v>
      </c>
      <c r="I50" s="326" t="s">
        <v>1069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40" t="s">
        <v>1070</v>
      </c>
      <c r="C51" s="178"/>
      <c r="D51" s="178"/>
      <c r="E51" s="178"/>
      <c r="F51" s="165" t="s">
        <v>1071</v>
      </c>
      <c r="G51" s="178">
        <v>2020</v>
      </c>
      <c r="H51" s="229" t="s">
        <v>1065</v>
      </c>
      <c r="I51" s="340" t="s">
        <v>1072</v>
      </c>
      <c r="J51" s="180">
        <v>44121</v>
      </c>
      <c r="K51" s="178" t="s">
        <v>322</v>
      </c>
      <c r="L51" s="180">
        <f t="shared" si="6"/>
        <v>44142</v>
      </c>
      <c r="M51" s="178"/>
      <c r="N51" s="177"/>
      <c r="O51" s="177"/>
    </row>
    <row r="52" spans="2:15">
      <c r="B52" s="353" t="s">
        <v>1070</v>
      </c>
      <c r="C52" s="322"/>
      <c r="D52" s="322"/>
      <c r="E52" s="322"/>
      <c r="F52" s="324" t="s">
        <v>1073</v>
      </c>
      <c r="G52" s="322">
        <v>2020</v>
      </c>
      <c r="H52" s="325" t="s">
        <v>1065</v>
      </c>
      <c r="I52" s="353" t="s">
        <v>1074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1070</v>
      </c>
      <c r="C53" s="322"/>
      <c r="D53" s="322"/>
      <c r="E53" s="322"/>
      <c r="F53" s="324" t="s">
        <v>1075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40" t="s">
        <v>1080</v>
      </c>
      <c r="C54" s="178"/>
      <c r="D54" s="178"/>
      <c r="E54" s="178"/>
      <c r="F54" s="165" t="s">
        <v>1077</v>
      </c>
      <c r="G54" s="178">
        <v>2020</v>
      </c>
      <c r="H54" s="229" t="s">
        <v>1078</v>
      </c>
      <c r="I54" s="340" t="s">
        <v>1079</v>
      </c>
      <c r="J54" s="180">
        <v>44121</v>
      </c>
      <c r="K54" s="328" t="s">
        <v>1108</v>
      </c>
      <c r="L54" s="180">
        <f t="shared" si="5"/>
        <v>44142</v>
      </c>
      <c r="M54" s="178"/>
      <c r="N54" s="340" t="s">
        <v>1076</v>
      </c>
      <c r="O54" s="177"/>
    </row>
    <row r="55" spans="2:15">
      <c r="B55" s="368" t="s">
        <v>1081</v>
      </c>
      <c r="C55" s="369" t="s">
        <v>1160</v>
      </c>
      <c r="D55" s="370"/>
      <c r="E55" s="370">
        <v>1</v>
      </c>
      <c r="F55" s="306" t="s">
        <v>1156</v>
      </c>
      <c r="G55" s="370">
        <v>2020</v>
      </c>
      <c r="H55" s="371" t="s">
        <v>1065</v>
      </c>
      <c r="I55" s="368" t="s">
        <v>1157</v>
      </c>
      <c r="J55" s="372">
        <v>44121</v>
      </c>
      <c r="K55" s="369" t="s">
        <v>1108</v>
      </c>
      <c r="L55" s="372">
        <f t="shared" si="2"/>
        <v>44142</v>
      </c>
      <c r="M55" s="370"/>
      <c r="N55" s="368" t="s">
        <v>1076</v>
      </c>
      <c r="O55" s="373"/>
    </row>
    <row r="56" spans="2:15">
      <c r="B56" s="340" t="s">
        <v>1109</v>
      </c>
      <c r="C56" s="178"/>
      <c r="D56" s="178"/>
      <c r="E56" s="178"/>
      <c r="F56" s="165" t="s">
        <v>1090</v>
      </c>
      <c r="G56" s="178">
        <v>2020</v>
      </c>
      <c r="H56" s="229" t="s">
        <v>1106</v>
      </c>
      <c r="I56" s="340" t="s">
        <v>1107</v>
      </c>
      <c r="J56" s="180">
        <v>44129</v>
      </c>
      <c r="K56" s="178" t="s">
        <v>322</v>
      </c>
      <c r="L56" s="180">
        <f t="shared" si="2"/>
        <v>44150</v>
      </c>
      <c r="M56" s="178"/>
      <c r="N56" s="177"/>
      <c r="O56" s="177"/>
    </row>
    <row r="57" spans="2:15">
      <c r="B57" s="355" t="s">
        <v>1109</v>
      </c>
      <c r="C57" s="356"/>
      <c r="D57" s="356"/>
      <c r="E57" s="356"/>
      <c r="F57" s="358" t="s">
        <v>1110</v>
      </c>
      <c r="G57" s="356">
        <v>2018</v>
      </c>
      <c r="H57" s="359" t="s">
        <v>1111</v>
      </c>
      <c r="I57" s="355" t="s">
        <v>1112</v>
      </c>
      <c r="J57" s="360">
        <v>44129</v>
      </c>
      <c r="K57" s="356" t="s">
        <v>322</v>
      </c>
      <c r="L57" s="360">
        <f t="shared" si="2"/>
        <v>44150</v>
      </c>
      <c r="M57" s="356"/>
      <c r="N57" s="361"/>
      <c r="O57" s="361"/>
    </row>
    <row r="58" spans="2:15">
      <c r="B58" s="355" t="s">
        <v>1109</v>
      </c>
      <c r="C58" s="356"/>
      <c r="D58" s="356"/>
      <c r="E58" s="356"/>
      <c r="F58" s="358" t="s">
        <v>1113</v>
      </c>
      <c r="G58" s="356">
        <v>2018</v>
      </c>
      <c r="H58" s="357" t="s">
        <v>1115</v>
      </c>
      <c r="I58" s="355" t="s">
        <v>1114</v>
      </c>
      <c r="J58" s="360">
        <v>44129</v>
      </c>
      <c r="K58" s="356" t="s">
        <v>322</v>
      </c>
      <c r="L58" s="360">
        <f t="shared" si="2"/>
        <v>44150</v>
      </c>
      <c r="M58" s="356"/>
      <c r="N58" s="361"/>
      <c r="O58" s="361" t="s">
        <v>1153</v>
      </c>
    </row>
    <row r="59" spans="2:15">
      <c r="B59" s="355" t="s">
        <v>1109</v>
      </c>
      <c r="C59" s="356"/>
      <c r="D59" s="356"/>
      <c r="E59" s="356"/>
      <c r="F59" s="358" t="s">
        <v>1116</v>
      </c>
      <c r="G59" s="356">
        <v>2017</v>
      </c>
      <c r="H59" s="359" t="s">
        <v>1118</v>
      </c>
      <c r="I59" s="355" t="s">
        <v>1117</v>
      </c>
      <c r="J59" s="360">
        <v>44129</v>
      </c>
      <c r="K59" s="356" t="s">
        <v>322</v>
      </c>
      <c r="L59" s="360">
        <f t="shared" si="2"/>
        <v>44150</v>
      </c>
      <c r="M59" s="356"/>
      <c r="N59" s="361"/>
      <c r="O59" s="361"/>
    </row>
    <row r="60" spans="2:15">
      <c r="B60" s="368" t="s">
        <v>1109</v>
      </c>
      <c r="C60" s="370"/>
      <c r="D60" s="370"/>
      <c r="E60" s="370">
        <v>1</v>
      </c>
      <c r="F60" s="306" t="s">
        <v>1104</v>
      </c>
      <c r="G60" s="370">
        <v>2018</v>
      </c>
      <c r="H60" s="371" t="s">
        <v>1120</v>
      </c>
      <c r="I60" s="368" t="s">
        <v>1119</v>
      </c>
      <c r="J60" s="372">
        <v>44129</v>
      </c>
      <c r="K60" s="370" t="s">
        <v>322</v>
      </c>
      <c r="L60" s="372">
        <f t="shared" si="2"/>
        <v>44150</v>
      </c>
      <c r="M60" s="370"/>
      <c r="N60" s="373"/>
      <c r="O60" s="373"/>
    </row>
    <row r="61" spans="2:15">
      <c r="B61" s="340" t="s">
        <v>1124</v>
      </c>
      <c r="C61" s="178"/>
      <c r="D61" s="178"/>
      <c r="E61" s="178"/>
      <c r="F61" s="165" t="s">
        <v>1121</v>
      </c>
      <c r="G61" s="178">
        <v>2020</v>
      </c>
      <c r="H61" s="229" t="s">
        <v>1123</v>
      </c>
      <c r="I61" s="340" t="s">
        <v>1122</v>
      </c>
      <c r="J61" s="180">
        <v>44129</v>
      </c>
      <c r="K61" s="178" t="s">
        <v>322</v>
      </c>
      <c r="L61" s="180">
        <f t="shared" si="2"/>
        <v>44150</v>
      </c>
      <c r="M61" s="178"/>
      <c r="N61" s="177"/>
      <c r="O61" s="177"/>
    </row>
    <row r="62" spans="2:15">
      <c r="B62" s="340" t="s">
        <v>915</v>
      </c>
      <c r="C62" s="178"/>
      <c r="D62" s="178"/>
      <c r="E62" s="178"/>
      <c r="F62" s="165" t="s">
        <v>1125</v>
      </c>
      <c r="G62" s="178">
        <v>2020</v>
      </c>
      <c r="H62" s="229" t="s">
        <v>839</v>
      </c>
      <c r="I62" s="340" t="s">
        <v>1126</v>
      </c>
      <c r="J62" s="180">
        <v>44129</v>
      </c>
      <c r="K62" s="178" t="s">
        <v>322</v>
      </c>
      <c r="L62" s="180">
        <f t="shared" si="2"/>
        <v>44150</v>
      </c>
      <c r="M62" s="178"/>
      <c r="N62" s="177"/>
      <c r="O62" s="177"/>
    </row>
    <row r="63" spans="2:15">
      <c r="B63" s="340" t="s">
        <v>1130</v>
      </c>
      <c r="C63" s="178"/>
      <c r="D63" s="178"/>
      <c r="E63" s="178"/>
      <c r="F63" s="165" t="s">
        <v>1127</v>
      </c>
      <c r="G63" s="178">
        <v>2020</v>
      </c>
      <c r="H63" s="229" t="s">
        <v>1128</v>
      </c>
      <c r="I63" s="340" t="s">
        <v>1129</v>
      </c>
      <c r="J63" s="180">
        <v>44129</v>
      </c>
      <c r="K63" s="178" t="s">
        <v>322</v>
      </c>
      <c r="L63" s="180">
        <f t="shared" si="2"/>
        <v>44150</v>
      </c>
      <c r="M63" s="178"/>
      <c r="N63" s="177"/>
      <c r="O63" s="177"/>
    </row>
    <row r="64" spans="2:15">
      <c r="B64" s="340" t="s">
        <v>1134</v>
      </c>
      <c r="C64" s="328" t="s">
        <v>1133</v>
      </c>
      <c r="D64" s="178"/>
      <c r="E64" s="178"/>
      <c r="F64" s="165" t="s">
        <v>1143</v>
      </c>
      <c r="G64" s="178">
        <v>2020</v>
      </c>
      <c r="H64" s="229" t="s">
        <v>1131</v>
      </c>
      <c r="I64" s="340" t="s">
        <v>1132</v>
      </c>
      <c r="J64" s="180">
        <v>44129</v>
      </c>
      <c r="K64" s="178" t="s">
        <v>322</v>
      </c>
      <c r="L64" s="180">
        <f t="shared" si="2"/>
        <v>44150</v>
      </c>
      <c r="M64" s="178"/>
      <c r="N64" s="177"/>
      <c r="O64" s="177"/>
    </row>
    <row r="65" spans="2:15">
      <c r="B65" s="340" t="s">
        <v>915</v>
      </c>
      <c r="C65" s="178"/>
      <c r="D65" s="178"/>
      <c r="E65" s="178"/>
      <c r="F65" s="165" t="s">
        <v>957</v>
      </c>
      <c r="G65" s="178">
        <v>2013</v>
      </c>
      <c r="H65" s="229" t="s">
        <v>1135</v>
      </c>
      <c r="I65" s="340" t="s">
        <v>1136</v>
      </c>
      <c r="J65" s="180">
        <v>44129</v>
      </c>
      <c r="K65" s="178" t="s">
        <v>322</v>
      </c>
      <c r="L65" s="180">
        <f t="shared" si="2"/>
        <v>44150</v>
      </c>
      <c r="M65" s="178"/>
      <c r="N65" s="177"/>
      <c r="O65" s="177"/>
    </row>
    <row r="66" spans="2:15">
      <c r="B66" s="340" t="s">
        <v>915</v>
      </c>
      <c r="C66" s="178"/>
      <c r="D66" s="178"/>
      <c r="E66" s="178"/>
      <c r="F66" s="165" t="s">
        <v>1095</v>
      </c>
      <c r="G66" s="178">
        <v>2020</v>
      </c>
      <c r="H66" s="229" t="s">
        <v>1131</v>
      </c>
      <c r="I66" s="340" t="s">
        <v>1137</v>
      </c>
      <c r="J66" s="180">
        <v>44129</v>
      </c>
      <c r="K66" s="178" t="s">
        <v>322</v>
      </c>
      <c r="L66" s="180">
        <f t="shared" si="2"/>
        <v>44150</v>
      </c>
      <c r="M66" s="178"/>
      <c r="N66" s="177"/>
      <c r="O66" s="177"/>
    </row>
    <row r="67" spans="2:15">
      <c r="B67" s="177" t="s">
        <v>408</v>
      </c>
      <c r="C67" s="243" t="s">
        <v>835</v>
      </c>
      <c r="D67" s="178"/>
      <c r="E67" s="178"/>
      <c r="F67" s="165" t="s">
        <v>1010</v>
      </c>
      <c r="G67" s="178">
        <v>2016</v>
      </c>
      <c r="H67" s="266" t="s">
        <v>325</v>
      </c>
      <c r="I67" s="177" t="s">
        <v>966</v>
      </c>
      <c r="J67" s="180">
        <v>44129</v>
      </c>
      <c r="K67" s="178" t="s">
        <v>322</v>
      </c>
      <c r="L67" s="180">
        <f t="shared" si="2"/>
        <v>44150</v>
      </c>
      <c r="M67" s="178"/>
      <c r="N67" s="177"/>
      <c r="O67" s="177"/>
    </row>
    <row r="68" spans="2:15">
      <c r="B68" s="340" t="s">
        <v>1124</v>
      </c>
      <c r="C68" s="178"/>
      <c r="D68" s="178"/>
      <c r="E68" s="178"/>
      <c r="F68" s="165" t="s">
        <v>1138</v>
      </c>
      <c r="G68" s="178">
        <v>2015</v>
      </c>
      <c r="H68" s="229" t="s">
        <v>1131</v>
      </c>
      <c r="I68" s="340" t="s">
        <v>1139</v>
      </c>
      <c r="J68" s="180">
        <v>44129</v>
      </c>
      <c r="K68" s="178" t="s">
        <v>322</v>
      </c>
      <c r="L68" s="180">
        <f t="shared" si="2"/>
        <v>44150</v>
      </c>
      <c r="M68" s="178"/>
      <c r="N68" s="177"/>
      <c r="O68" s="177"/>
    </row>
    <row r="69" spans="2:15">
      <c r="B69" s="340" t="s">
        <v>840</v>
      </c>
      <c r="C69" s="307" t="s">
        <v>1062</v>
      </c>
      <c r="D69" s="178"/>
      <c r="E69" s="178"/>
      <c r="F69" s="165" t="s">
        <v>1047</v>
      </c>
      <c r="G69" s="178">
        <v>2020</v>
      </c>
      <c r="H69" s="229" t="s">
        <v>859</v>
      </c>
      <c r="I69" s="340" t="s">
        <v>1050</v>
      </c>
      <c r="J69" s="180">
        <v>44129</v>
      </c>
      <c r="K69" s="178" t="s">
        <v>322</v>
      </c>
      <c r="L69" s="180">
        <f t="shared" si="2"/>
        <v>44150</v>
      </c>
      <c r="M69" s="178"/>
      <c r="N69" s="340" t="s">
        <v>1140</v>
      </c>
      <c r="O69" s="177"/>
    </row>
    <row r="70" spans="2:15">
      <c r="B70" s="340" t="s">
        <v>837</v>
      </c>
      <c r="C70" s="328" t="s">
        <v>1003</v>
      </c>
      <c r="D70" s="178"/>
      <c r="E70" s="178"/>
      <c r="F70" s="165" t="s">
        <v>1142</v>
      </c>
      <c r="G70" s="178">
        <v>2019</v>
      </c>
      <c r="H70" s="229" t="s">
        <v>859</v>
      </c>
      <c r="I70" s="340" t="s">
        <v>972</v>
      </c>
      <c r="J70" s="180">
        <v>44129</v>
      </c>
      <c r="K70" s="178" t="s">
        <v>322</v>
      </c>
      <c r="L70" s="180">
        <f t="shared" si="2"/>
        <v>44150</v>
      </c>
      <c r="M70" s="178"/>
      <c r="N70" s="340" t="s">
        <v>1141</v>
      </c>
      <c r="O70" s="177"/>
    </row>
    <row r="71" spans="2:15">
      <c r="B71" s="340" t="s">
        <v>866</v>
      </c>
      <c r="C71" s="307" t="s">
        <v>989</v>
      </c>
      <c r="D71" s="328"/>
      <c r="E71" s="178"/>
      <c r="F71" s="165" t="s">
        <v>926</v>
      </c>
      <c r="G71" s="178">
        <v>2020</v>
      </c>
      <c r="H71" s="229" t="s">
        <v>917</v>
      </c>
      <c r="I71" s="340" t="s">
        <v>927</v>
      </c>
      <c r="J71" s="180">
        <v>44129</v>
      </c>
      <c r="K71" s="178" t="s">
        <v>322</v>
      </c>
      <c r="L71" s="180">
        <f t="shared" si="2"/>
        <v>44150</v>
      </c>
      <c r="M71" s="178"/>
      <c r="N71" s="340" t="s">
        <v>1140</v>
      </c>
      <c r="O71" s="177"/>
    </row>
    <row r="72" spans="2:15">
      <c r="B72" s="340" t="s">
        <v>1145</v>
      </c>
      <c r="C72" s="178"/>
      <c r="D72" s="178"/>
      <c r="E72" s="178"/>
      <c r="F72" s="165" t="s">
        <v>1096</v>
      </c>
      <c r="G72" s="178">
        <v>2020</v>
      </c>
      <c r="H72" s="229" t="s">
        <v>859</v>
      </c>
      <c r="I72" s="340" t="s">
        <v>1144</v>
      </c>
      <c r="J72" s="180">
        <v>44129</v>
      </c>
      <c r="K72" s="178" t="s">
        <v>322</v>
      </c>
      <c r="L72" s="180">
        <f t="shared" si="2"/>
        <v>44150</v>
      </c>
      <c r="M72" s="178"/>
      <c r="N72" s="340" t="s">
        <v>1141</v>
      </c>
      <c r="O72" s="177"/>
    </row>
    <row r="73" spans="2:15">
      <c r="B73" s="177"/>
      <c r="C73" s="178"/>
      <c r="D73" s="178"/>
      <c r="E73" s="178"/>
      <c r="F73" s="165"/>
      <c r="G73" s="178"/>
      <c r="H73" s="266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266"/>
      <c r="I74" s="177"/>
      <c r="J74" s="180"/>
      <c r="K74" s="178"/>
      <c r="L74" s="180">
        <f t="shared" si="2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266"/>
      <c r="I75" s="177"/>
      <c r="J75" s="180"/>
      <c r="K75" s="178"/>
      <c r="L75" s="180">
        <f t="shared" si="2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266"/>
      <c r="I76" s="177"/>
      <c r="J76" s="180"/>
      <c r="K76" s="178"/>
      <c r="L76" s="180">
        <f t="shared" si="2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266"/>
      <c r="I77" s="177"/>
      <c r="J77" s="180"/>
      <c r="K77" s="178"/>
      <c r="L77" s="180">
        <f t="shared" si="2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6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329" t="s">
        <v>1152</v>
      </c>
      <c r="C80" s="178"/>
      <c r="D80" s="178"/>
      <c r="E80" s="178"/>
      <c r="F80" s="165"/>
      <c r="G80" s="178"/>
      <c r="H80" s="266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329" t="s">
        <v>1151</v>
      </c>
      <c r="C81" s="178"/>
      <c r="D81" s="178"/>
      <c r="E81" s="178"/>
      <c r="F81" s="165" t="s">
        <v>1155</v>
      </c>
      <c r="G81" s="178"/>
      <c r="H81" s="266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373" t="s">
        <v>1002</v>
      </c>
      <c r="C82" s="178"/>
      <c r="D82" s="178"/>
      <c r="E82" s="178"/>
      <c r="F82" s="340" t="s">
        <v>1105</v>
      </c>
      <c r="G82" s="178"/>
      <c r="H82" s="266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 t="s">
        <v>1146</v>
      </c>
      <c r="C83" s="178"/>
      <c r="D83" s="178"/>
      <c r="E83" s="178"/>
      <c r="F83" s="177" t="s">
        <v>1097</v>
      </c>
      <c r="G83" s="178"/>
      <c r="H83" s="266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 t="s">
        <v>1147</v>
      </c>
      <c r="C84" s="178"/>
      <c r="D84" s="178"/>
      <c r="E84" s="178"/>
      <c r="F84" s="177" t="s">
        <v>1098</v>
      </c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373" t="s">
        <v>1148</v>
      </c>
      <c r="C85" s="178"/>
      <c r="D85" s="178"/>
      <c r="E85" s="178"/>
      <c r="F85" s="177" t="s">
        <v>1099</v>
      </c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 t="s">
        <v>1149</v>
      </c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 t="s">
        <v>1082</v>
      </c>
      <c r="C87" s="178"/>
      <c r="D87" s="178"/>
      <c r="E87" s="178"/>
      <c r="F87" s="165" t="s">
        <v>1054</v>
      </c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367" t="s">
        <v>1083</v>
      </c>
      <c r="C88" s="178"/>
      <c r="D88" s="178"/>
      <c r="E88" s="178"/>
      <c r="F88" s="177" t="s">
        <v>1094</v>
      </c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367" t="s">
        <v>1084</v>
      </c>
      <c r="C89" s="178"/>
      <c r="D89" s="178"/>
      <c r="E89" s="178"/>
      <c r="F89" s="165" t="s">
        <v>1103</v>
      </c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329" t="s">
        <v>1085</v>
      </c>
      <c r="C90" s="178"/>
      <c r="D90" s="178"/>
      <c r="E90" s="178"/>
      <c r="F90" s="165" t="s">
        <v>960</v>
      </c>
      <c r="G90" s="178"/>
      <c r="H90" s="266"/>
      <c r="I90" s="177"/>
      <c r="J90" s="180"/>
      <c r="K90" s="178"/>
      <c r="L90" s="180">
        <f t="shared" ref="L90:L92" si="7">IF(K90="O",J90+21,J90+14)</f>
        <v>14</v>
      </c>
      <c r="M90" s="178"/>
      <c r="N90" s="177"/>
      <c r="O90" s="177"/>
    </row>
    <row r="91" spans="2:15">
      <c r="B91" s="329" t="s">
        <v>1086</v>
      </c>
      <c r="C91" s="178"/>
      <c r="D91" s="178"/>
      <c r="E91" s="178"/>
      <c r="F91" s="165" t="s">
        <v>961</v>
      </c>
      <c r="G91" s="178"/>
      <c r="H91" s="266"/>
      <c r="I91" s="177"/>
      <c r="J91" s="180"/>
      <c r="K91" s="178"/>
      <c r="L91" s="180">
        <f t="shared" si="7"/>
        <v>14</v>
      </c>
      <c r="M91" s="178"/>
      <c r="N91" s="177"/>
      <c r="O91" s="177"/>
    </row>
    <row r="92" spans="2:15">
      <c r="B92" s="177" t="s">
        <v>1087</v>
      </c>
      <c r="C92" s="178"/>
      <c r="D92" s="178"/>
      <c r="E92" s="178"/>
      <c r="F92" s="165" t="s">
        <v>962</v>
      </c>
      <c r="G92" s="178"/>
      <c r="H92" s="266"/>
      <c r="I92" s="177"/>
      <c r="J92" s="180"/>
      <c r="K92" s="178"/>
      <c r="L92" s="180">
        <f t="shared" si="7"/>
        <v>14</v>
      </c>
      <c r="M92" s="178"/>
      <c r="N92" s="177"/>
      <c r="O92" s="177"/>
    </row>
    <row r="93" spans="2:15">
      <c r="B93" s="177" t="s">
        <v>1088</v>
      </c>
      <c r="C93" s="178"/>
      <c r="D93" s="178"/>
      <c r="E93" s="178"/>
      <c r="F93" s="165" t="s">
        <v>1007</v>
      </c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 t="s">
        <v>963</v>
      </c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1089</v>
      </c>
      <c r="C95" s="178"/>
      <c r="D95" s="178"/>
      <c r="E95" s="178"/>
      <c r="F95" s="165" t="s">
        <v>963</v>
      </c>
      <c r="G95" s="178"/>
      <c r="H95" s="266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65" t="s">
        <v>1101</v>
      </c>
      <c r="C96" s="178"/>
      <c r="D96" s="178"/>
      <c r="E96" s="178"/>
      <c r="F96" s="165" t="s">
        <v>496</v>
      </c>
      <c r="G96" s="178"/>
      <c r="H96" s="266"/>
      <c r="I96" s="177"/>
      <c r="J96" s="180"/>
      <c r="K96" s="178"/>
      <c r="L96" s="180">
        <f t="shared" ref="L96:L98" si="8">IF(K96="O",J96+21,J96+14)</f>
        <v>14</v>
      </c>
      <c r="M96" s="178"/>
      <c r="N96" s="177"/>
      <c r="O96" s="177"/>
    </row>
    <row r="97" spans="2:15">
      <c r="B97" s="177" t="s">
        <v>1091</v>
      </c>
      <c r="C97" s="178"/>
      <c r="D97" s="178"/>
      <c r="E97" s="178"/>
      <c r="F97" s="165" t="s">
        <v>21</v>
      </c>
      <c r="G97" s="178"/>
      <c r="H97" s="266"/>
      <c r="I97" s="177"/>
      <c r="J97" s="180"/>
      <c r="K97" s="178"/>
      <c r="L97" s="180">
        <f t="shared" si="8"/>
        <v>14</v>
      </c>
      <c r="M97" s="178"/>
      <c r="N97" s="177"/>
      <c r="O97" s="177"/>
    </row>
    <row r="98" spans="2:15">
      <c r="B98" s="340" t="s">
        <v>1102</v>
      </c>
      <c r="C98" s="178"/>
      <c r="D98" s="178"/>
      <c r="E98" s="178"/>
      <c r="F98" s="165" t="s">
        <v>844</v>
      </c>
      <c r="G98" s="178"/>
      <c r="H98" s="229"/>
      <c r="I98" s="177"/>
      <c r="J98" s="180"/>
      <c r="K98" s="178"/>
      <c r="L98" s="180">
        <f t="shared" si="8"/>
        <v>14</v>
      </c>
      <c r="M98" s="194"/>
      <c r="N98" s="177"/>
      <c r="O98" s="177"/>
    </row>
    <row r="99" spans="2:15">
      <c r="B99" s="340" t="s">
        <v>1100</v>
      </c>
      <c r="C99" s="178"/>
      <c r="D99" s="178"/>
      <c r="E99" s="178"/>
      <c r="F99" s="165" t="s">
        <v>1150</v>
      </c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 t="s">
        <v>1092</v>
      </c>
      <c r="C100" s="178"/>
      <c r="D100" s="178"/>
      <c r="E100" s="178"/>
      <c r="F100" s="165" t="s">
        <v>1001</v>
      </c>
      <c r="G100" s="178"/>
      <c r="H100" s="194"/>
      <c r="I100" s="177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 t="s">
        <v>1093</v>
      </c>
      <c r="C101" s="178"/>
      <c r="D101" s="178"/>
      <c r="E101" s="178"/>
      <c r="F101" s="165" t="s">
        <v>958</v>
      </c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94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80"/>
      <c r="J144" s="180"/>
      <c r="K144" s="178"/>
      <c r="L144" s="180">
        <f t="shared" si="0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ref="L150:L213" si="9">IF(K150="O",J150+21,J150+14)</f>
        <v>14</v>
      </c>
      <c r="M150" s="194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78"/>
      <c r="I157" s="177"/>
      <c r="J157" s="180"/>
      <c r="K157" s="178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94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81"/>
      <c r="J166" s="180"/>
      <c r="K166" s="194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94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94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94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94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261"/>
      <c r="G196" s="178"/>
      <c r="H196" s="194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ref="L214:L302" si="10">IF(K214="O",J214+21,J214+14)</f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78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78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262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262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262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262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262"/>
      <c r="J228" s="180"/>
      <c r="K228" s="178"/>
      <c r="L228" s="180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78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263"/>
      <c r="G231" s="178"/>
      <c r="H231" s="229"/>
      <c r="I231" s="262"/>
      <c r="J231" s="180"/>
      <c r="K231" s="178"/>
      <c r="L231" s="180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229"/>
      <c r="I232" s="262"/>
      <c r="J232" s="180"/>
      <c r="K232" s="178"/>
      <c r="L232" s="180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10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78"/>
      <c r="I234" s="177"/>
      <c r="J234" s="180"/>
      <c r="K234" s="229"/>
      <c r="L234" s="180">
        <f t="shared" si="10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229"/>
      <c r="I235" s="177"/>
      <c r="J235" s="180"/>
      <c r="K235" s="178"/>
      <c r="L235" s="180">
        <f t="shared" si="10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229"/>
      <c r="I237" s="177"/>
      <c r="J237" s="180"/>
      <c r="K237" s="178"/>
      <c r="L237" s="180">
        <f t="shared" si="10"/>
        <v>14</v>
      </c>
      <c r="M237" s="178"/>
      <c r="N237" s="177"/>
      <c r="O237" s="177"/>
    </row>
    <row r="238" spans="2:15">
      <c r="B238" s="177"/>
      <c r="C238" s="178"/>
      <c r="D238" s="178"/>
      <c r="E238" s="264"/>
      <c r="F238" s="165"/>
      <c r="G238" s="178"/>
      <c r="H238" s="229"/>
      <c r="I238" s="262"/>
      <c r="J238" s="265"/>
      <c r="K238" s="264"/>
      <c r="L238" s="265">
        <f t="shared" si="10"/>
        <v>14</v>
      </c>
      <c r="M238" s="178"/>
      <c r="N238" s="177"/>
      <c r="O238" s="177"/>
    </row>
    <row r="239" spans="2:15">
      <c r="B239" s="177"/>
      <c r="C239" s="178"/>
      <c r="D239" s="178"/>
      <c r="E239" s="264"/>
      <c r="F239" s="165"/>
      <c r="G239" s="178"/>
      <c r="H239" s="178"/>
      <c r="I239" s="177"/>
      <c r="J239" s="265"/>
      <c r="K239" s="264"/>
      <c r="L239" s="265">
        <f t="shared" si="10"/>
        <v>14</v>
      </c>
      <c r="M239" s="178"/>
      <c r="N239" s="177"/>
      <c r="O239" s="177"/>
    </row>
    <row r="240" spans="2:15">
      <c r="B240" s="177"/>
      <c r="C240" s="178"/>
      <c r="D240" s="178"/>
      <c r="E240" s="264"/>
      <c r="F240" s="165"/>
      <c r="G240" s="178"/>
      <c r="H240" s="194"/>
      <c r="I240" s="177"/>
      <c r="J240" s="265"/>
      <c r="K240" s="264"/>
      <c r="L240" s="265">
        <f t="shared" si="10"/>
        <v>14</v>
      </c>
      <c r="M240" s="178"/>
      <c r="N240" s="177"/>
      <c r="O240" s="177"/>
    </row>
    <row r="241" spans="2:16">
      <c r="B241" s="177"/>
      <c r="C241" s="178"/>
      <c r="D241" s="178"/>
      <c r="E241" s="264"/>
      <c r="F241" s="165"/>
      <c r="G241" s="178"/>
      <c r="H241" s="229"/>
      <c r="I241" s="177"/>
      <c r="J241" s="265"/>
      <c r="K241" s="264"/>
      <c r="L241" s="265">
        <f t="shared" si="10"/>
        <v>14</v>
      </c>
      <c r="M241" s="178"/>
      <c r="N241" s="177"/>
      <c r="O241" s="177"/>
    </row>
    <row r="242" spans="2:16">
      <c r="B242" s="177"/>
      <c r="C242" s="178"/>
      <c r="D242" s="178"/>
      <c r="E242" s="264"/>
      <c r="F242" s="165"/>
      <c r="G242" s="178"/>
      <c r="H242" s="229"/>
      <c r="I242" s="177"/>
      <c r="J242" s="265"/>
      <c r="K242" s="264"/>
      <c r="L242" s="265">
        <f t="shared" si="10"/>
        <v>14</v>
      </c>
      <c r="M242" s="178"/>
      <c r="N242" s="177"/>
      <c r="O242" s="177"/>
    </row>
    <row r="243" spans="2:16">
      <c r="B243" s="177"/>
      <c r="C243" s="178"/>
      <c r="D243" s="178"/>
      <c r="E243" s="178"/>
      <c r="F243" s="165"/>
      <c r="G243" s="178"/>
      <c r="H243" s="229"/>
      <c r="I243" s="177"/>
      <c r="J243" s="180"/>
      <c r="K243" s="178"/>
      <c r="L243" s="180">
        <f t="shared" si="10"/>
        <v>14</v>
      </c>
      <c r="M243" s="178"/>
      <c r="N243" s="177"/>
      <c r="O243" s="177"/>
    </row>
    <row r="244" spans="2:16">
      <c r="B244" s="177"/>
      <c r="C244" s="178"/>
      <c r="D244" s="178"/>
      <c r="E244" s="178"/>
      <c r="F244" s="165"/>
      <c r="G244" s="178"/>
      <c r="H244" s="229"/>
      <c r="I244" s="177"/>
      <c r="J244" s="180"/>
      <c r="K244" s="178"/>
      <c r="L244" s="180">
        <f t="shared" si="10"/>
        <v>14</v>
      </c>
      <c r="M244" s="178"/>
      <c r="N244" s="177"/>
      <c r="O244" s="177"/>
    </row>
    <row r="245" spans="2:16">
      <c r="B245" s="177"/>
      <c r="C245" s="178"/>
      <c r="D245" s="178"/>
      <c r="E245" s="178"/>
      <c r="F245" s="165"/>
      <c r="G245" s="178"/>
      <c r="H245" s="229"/>
      <c r="I245" s="177"/>
      <c r="J245" s="180"/>
      <c r="K245" s="178"/>
      <c r="L245" s="180">
        <f t="shared" si="10"/>
        <v>14</v>
      </c>
      <c r="M245" s="178"/>
      <c r="N245" s="177"/>
      <c r="O245" s="177"/>
    </row>
    <row r="246" spans="2:16">
      <c r="B246" s="177"/>
      <c r="C246" s="178"/>
      <c r="D246" s="178"/>
      <c r="E246" s="178"/>
      <c r="F246" s="165"/>
      <c r="G246" s="178"/>
      <c r="H246" s="229"/>
      <c r="I246" s="177"/>
      <c r="J246" s="180"/>
      <c r="K246" s="178"/>
      <c r="L246" s="180">
        <f t="shared" si="10"/>
        <v>14</v>
      </c>
      <c r="M246" s="178"/>
      <c r="N246" s="177"/>
      <c r="O246" s="177"/>
    </row>
    <row r="247" spans="2:16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0"/>
        <v>14</v>
      </c>
      <c r="M247" s="178"/>
      <c r="N247" s="177"/>
      <c r="O247" s="177"/>
    </row>
    <row r="248" spans="2:16">
      <c r="B248" s="177"/>
      <c r="C248" s="178"/>
      <c r="D248" s="178"/>
      <c r="E248" s="178"/>
      <c r="F248" s="165"/>
      <c r="G248" s="178"/>
      <c r="H248" s="229"/>
      <c r="I248" s="262"/>
      <c r="J248" s="180"/>
      <c r="K248" s="229"/>
      <c r="L248" s="180">
        <f t="shared" si="10"/>
        <v>14</v>
      </c>
      <c r="M248" s="178"/>
      <c r="N248" s="177"/>
      <c r="O248" s="177"/>
    </row>
    <row r="249" spans="2:16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0"/>
        <v>14</v>
      </c>
      <c r="M249" s="178"/>
      <c r="N249" s="177"/>
      <c r="O249" s="177"/>
    </row>
    <row r="250" spans="2:16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0"/>
        <v>14</v>
      </c>
      <c r="M250" s="178"/>
      <c r="N250" s="177"/>
      <c r="O250" s="177"/>
    </row>
    <row r="251" spans="2:16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0"/>
        <v>14</v>
      </c>
      <c r="M251" s="178"/>
      <c r="N251" s="177"/>
      <c r="O251" s="177"/>
    </row>
    <row r="252" spans="2:16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0"/>
        <v>14</v>
      </c>
      <c r="M252" s="178"/>
      <c r="N252" s="177"/>
      <c r="O252" s="177"/>
    </row>
    <row r="253" spans="2:16">
      <c r="B253" s="177"/>
      <c r="C253" s="178"/>
      <c r="D253" s="178"/>
      <c r="E253" s="178"/>
      <c r="F253" s="165"/>
      <c r="G253" s="178"/>
      <c r="H253" s="229"/>
      <c r="I253" s="177"/>
      <c r="J253" s="180"/>
      <c r="K253" s="178"/>
      <c r="L253" s="180">
        <f t="shared" si="10"/>
        <v>14</v>
      </c>
      <c r="M253" s="178"/>
      <c r="N253" s="177"/>
      <c r="O253" s="177"/>
    </row>
    <row r="254" spans="2:16">
      <c r="B254" s="177"/>
      <c r="C254" s="178"/>
      <c r="D254" s="178"/>
      <c r="E254" s="266"/>
      <c r="F254" s="165"/>
      <c r="G254" s="178"/>
      <c r="H254" s="229"/>
      <c r="I254" s="177"/>
      <c r="J254" s="180"/>
      <c r="K254" s="178"/>
      <c r="L254" s="180">
        <f t="shared" si="10"/>
        <v>14</v>
      </c>
      <c r="M254" s="178"/>
      <c r="N254" s="177"/>
      <c r="O254" s="177"/>
    </row>
    <row r="255" spans="2:16" s="176" customFormat="1">
      <c r="B255" s="177"/>
      <c r="C255" s="178"/>
      <c r="D255" s="178"/>
      <c r="E255" s="178"/>
      <c r="F255" s="165"/>
      <c r="G255" s="178"/>
      <c r="H255" s="229"/>
      <c r="I255" s="267"/>
      <c r="J255" s="180"/>
      <c r="K255" s="178"/>
      <c r="L255" s="180">
        <f t="shared" si="10"/>
        <v>14</v>
      </c>
      <c r="M255" s="178"/>
      <c r="N255" s="177"/>
      <c r="O255" s="177"/>
      <c r="P255" s="58"/>
    </row>
    <row r="256" spans="2:16">
      <c r="B256" s="177"/>
      <c r="C256" s="178"/>
      <c r="D256" s="178"/>
      <c r="E256" s="178"/>
      <c r="F256" s="165"/>
      <c r="G256" s="178"/>
      <c r="H256" s="229"/>
      <c r="I256" s="262"/>
      <c r="J256" s="180"/>
      <c r="K256" s="178"/>
      <c r="L256" s="180">
        <f t="shared" si="10"/>
        <v>14</v>
      </c>
      <c r="M256" s="178"/>
      <c r="N256" s="177"/>
      <c r="O256" s="177"/>
    </row>
    <row r="257" spans="1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0"/>
        <v>14</v>
      </c>
      <c r="M257" s="178"/>
      <c r="N257" s="177"/>
      <c r="O257" s="177"/>
    </row>
    <row r="258" spans="1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0"/>
        <v>14</v>
      </c>
      <c r="M258" s="178"/>
      <c r="N258" s="177"/>
      <c r="O258" s="177"/>
    </row>
    <row r="259" spans="1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0"/>
        <v>14</v>
      </c>
      <c r="M259" s="178"/>
      <c r="N259" s="177"/>
      <c r="O259" s="177"/>
    </row>
    <row r="260" spans="1:16">
      <c r="B260" s="267"/>
      <c r="C260" s="178"/>
      <c r="D260" s="178"/>
      <c r="E260" s="178"/>
      <c r="F260" s="165"/>
      <c r="G260" s="178"/>
      <c r="H260" s="229"/>
      <c r="I260" s="267"/>
      <c r="J260" s="180"/>
      <c r="K260" s="266"/>
      <c r="L260" s="180">
        <f t="shared" si="10"/>
        <v>14</v>
      </c>
      <c r="M260" s="178"/>
      <c r="N260" s="177"/>
      <c r="O260" s="177"/>
    </row>
    <row r="261" spans="1:16">
      <c r="B261" s="267"/>
      <c r="C261" s="178"/>
      <c r="D261" s="178"/>
      <c r="E261" s="178"/>
      <c r="F261" s="165"/>
      <c r="G261" s="178"/>
      <c r="H261" s="229"/>
      <c r="I261" s="267"/>
      <c r="J261" s="180"/>
      <c r="K261" s="266"/>
      <c r="L261" s="180">
        <f t="shared" si="10"/>
        <v>14</v>
      </c>
      <c r="M261" s="178"/>
      <c r="N261" s="177"/>
      <c r="O261" s="177"/>
    </row>
    <row r="262" spans="1:16">
      <c r="B262" s="177"/>
      <c r="C262" s="178"/>
      <c r="D262" s="178"/>
      <c r="E262" s="178"/>
      <c r="F262" s="165"/>
      <c r="G262" s="178"/>
      <c r="H262" s="194"/>
      <c r="I262" s="177"/>
      <c r="J262" s="180"/>
      <c r="K262" s="266"/>
      <c r="L262" s="180">
        <f t="shared" si="10"/>
        <v>14</v>
      </c>
      <c r="M262" s="178"/>
      <c r="N262" s="177"/>
      <c r="O262" s="177"/>
    </row>
    <row r="263" spans="1:16">
      <c r="B263" s="267"/>
      <c r="C263" s="178"/>
      <c r="D263" s="178"/>
      <c r="E263" s="178"/>
      <c r="F263" s="165"/>
      <c r="G263" s="178"/>
      <c r="H263" s="229"/>
      <c r="I263" s="267"/>
      <c r="J263" s="180"/>
      <c r="K263" s="266"/>
      <c r="L263" s="180">
        <f t="shared" si="10"/>
        <v>14</v>
      </c>
      <c r="M263" s="178"/>
      <c r="N263" s="177"/>
      <c r="O263" s="177"/>
    </row>
    <row r="264" spans="1:16">
      <c r="B264" s="267"/>
      <c r="C264" s="178"/>
      <c r="D264" s="178"/>
      <c r="E264" s="178"/>
      <c r="F264" s="165"/>
      <c r="G264" s="178"/>
      <c r="H264" s="229"/>
      <c r="I264" s="267"/>
      <c r="J264" s="180"/>
      <c r="K264" s="266"/>
      <c r="L264" s="180">
        <f t="shared" si="10"/>
        <v>14</v>
      </c>
      <c r="M264" s="178"/>
      <c r="N264" s="177"/>
      <c r="O264" s="177"/>
    </row>
    <row r="265" spans="1:16">
      <c r="B265" s="267"/>
      <c r="C265" s="178"/>
      <c r="D265" s="178"/>
      <c r="E265" s="178"/>
      <c r="F265" s="165"/>
      <c r="G265" s="178"/>
      <c r="H265" s="229"/>
      <c r="I265" s="267"/>
      <c r="J265" s="180"/>
      <c r="K265" s="266"/>
      <c r="L265" s="180">
        <f t="shared" si="10"/>
        <v>14</v>
      </c>
      <c r="M265" s="178"/>
      <c r="N265" s="177"/>
      <c r="O265" s="177"/>
    </row>
    <row r="266" spans="1:16" s="339" customFormat="1">
      <c r="A266" s="330"/>
      <c r="B266" s="331"/>
      <c r="C266" s="332"/>
      <c r="D266" s="332"/>
      <c r="E266" s="332"/>
      <c r="F266" s="333"/>
      <c r="G266" s="332"/>
      <c r="H266" s="334"/>
      <c r="I266" s="331"/>
      <c r="J266" s="335"/>
      <c r="K266" s="336"/>
      <c r="L266" s="335">
        <f t="shared" si="10"/>
        <v>14</v>
      </c>
      <c r="M266" s="332"/>
      <c r="N266" s="337"/>
      <c r="O266" s="337"/>
      <c r="P266" s="338" t="s">
        <v>495</v>
      </c>
    </row>
    <row r="267" spans="1:16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80">
        <f t="shared" si="10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80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80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80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204"/>
      <c r="G271" s="12"/>
      <c r="H271" s="186"/>
      <c r="I271" s="195"/>
      <c r="J271" s="15"/>
      <c r="K271" s="12"/>
      <c r="L271" s="15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204"/>
      <c r="G272" s="12"/>
      <c r="H272" s="186"/>
      <c r="I272" s="195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86"/>
      <c r="I273" s="195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"/>
      <c r="J274" s="15"/>
      <c r="K274" s="1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"/>
      <c r="H275" s="186"/>
      <c r="I275" s="195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86"/>
      <c r="I279" s="195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86"/>
      <c r="I280" s="195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86"/>
      <c r="I281" s="195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86"/>
      <c r="I282" s="195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86"/>
      <c r="I283" s="195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86"/>
      <c r="I288" s="195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86"/>
      <c r="I289" s="195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86"/>
      <c r="I291" s="195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ref="L303:L330" si="11">IF(K303="O",J303+21,J303+14)</f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82"/>
  <sheetViews>
    <sheetView zoomScaleNormal="100" zoomScaleSheetLayoutView="75" workbookViewId="0">
      <pane ySplit="2" topLeftCell="A142" activePane="bottomLeft" state="frozen"/>
      <selection pane="bottomLeft" activeCell="G172" sqref="G17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1008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307" t="s">
        <v>989</v>
      </c>
      <c r="E151" s="12"/>
      <c r="F151" s="12"/>
      <c r="G151" s="249" t="s">
        <v>926</v>
      </c>
      <c r="H151" s="229" t="s">
        <v>859</v>
      </c>
      <c r="I151" s="340" t="s">
        <v>927</v>
      </c>
      <c r="J151" s="12"/>
      <c r="K151" s="13"/>
    </row>
    <row r="152" spans="3:11">
      <c r="C152" s="13"/>
      <c r="D152" s="12"/>
      <c r="E152" s="12"/>
      <c r="F152" s="12"/>
      <c r="G152" s="306" t="s">
        <v>106</v>
      </c>
      <c r="H152" s="229" t="s">
        <v>938</v>
      </c>
      <c r="I152" s="340" t="s">
        <v>935</v>
      </c>
      <c r="J152" s="12"/>
      <c r="K152" s="13"/>
    </row>
    <row r="153" spans="3:11">
      <c r="C153" s="13"/>
      <c r="D153" s="307" t="s">
        <v>991</v>
      </c>
      <c r="E153" s="12"/>
      <c r="F153" s="12"/>
      <c r="G153" s="249" t="s">
        <v>959</v>
      </c>
      <c r="H153" s="229" t="s">
        <v>859</v>
      </c>
      <c r="I153" s="340" t="s">
        <v>969</v>
      </c>
      <c r="J153" s="12"/>
      <c r="K153" s="13"/>
    </row>
    <row r="154" spans="3:11">
      <c r="C154" s="308" t="s">
        <v>837</v>
      </c>
      <c r="D154" s="307" t="s">
        <v>1004</v>
      </c>
      <c r="E154" s="12"/>
      <c r="F154" s="342" t="s">
        <v>867</v>
      </c>
      <c r="G154" s="306" t="s">
        <v>970</v>
      </c>
      <c r="H154" s="229" t="s">
        <v>971</v>
      </c>
      <c r="I154" s="340" t="s">
        <v>972</v>
      </c>
      <c r="J154" s="12"/>
      <c r="K154" s="13"/>
    </row>
    <row r="155" spans="3:11">
      <c r="C155" s="308" t="s">
        <v>837</v>
      </c>
      <c r="D155" s="307" t="s">
        <v>1006</v>
      </c>
      <c r="E155" s="12"/>
      <c r="F155" s="342" t="s">
        <v>867</v>
      </c>
      <c r="G155" s="306" t="s">
        <v>1011</v>
      </c>
      <c r="H155" s="229" t="s">
        <v>971</v>
      </c>
      <c r="I155" s="340" t="s">
        <v>977</v>
      </c>
      <c r="J155" s="12"/>
      <c r="K155" s="13"/>
    </row>
    <row r="156" spans="3:11">
      <c r="C156" s="308" t="s">
        <v>837</v>
      </c>
      <c r="D156" s="328" t="s">
        <v>1027</v>
      </c>
      <c r="E156" s="12"/>
      <c r="F156" s="12"/>
      <c r="G156" s="306" t="s">
        <v>1017</v>
      </c>
      <c r="H156" s="229" t="s">
        <v>1019</v>
      </c>
      <c r="I156" s="340" t="s">
        <v>1018</v>
      </c>
      <c r="J156" s="12"/>
      <c r="K156" s="13"/>
    </row>
    <row r="157" spans="3:11">
      <c r="C157" s="308" t="s">
        <v>1028</v>
      </c>
      <c r="D157" s="328" t="s">
        <v>1026</v>
      </c>
      <c r="E157" s="12"/>
      <c r="F157" s="12"/>
      <c r="G157" s="366" t="s">
        <v>1021</v>
      </c>
      <c r="H157" s="229" t="s">
        <v>1019</v>
      </c>
      <c r="I157" s="340" t="s">
        <v>1022</v>
      </c>
      <c r="J157" s="12"/>
      <c r="K157" s="13"/>
    </row>
    <row r="158" spans="3:11">
      <c r="C158" s="308" t="s">
        <v>837</v>
      </c>
      <c r="D158" s="328" t="s">
        <v>1025</v>
      </c>
      <c r="E158" s="12"/>
      <c r="F158" s="12"/>
      <c r="G158" s="306" t="s">
        <v>1023</v>
      </c>
      <c r="H158" s="229" t="s">
        <v>854</v>
      </c>
      <c r="I158" s="340" t="s">
        <v>1024</v>
      </c>
      <c r="J158" s="12"/>
      <c r="K158" s="13"/>
    </row>
    <row r="159" spans="3:11">
      <c r="C159" s="308" t="s">
        <v>837</v>
      </c>
      <c r="D159" s="307" t="s">
        <v>1038</v>
      </c>
      <c r="E159" s="12"/>
      <c r="F159" s="12"/>
      <c r="G159" s="324" t="s">
        <v>998</v>
      </c>
      <c r="H159" s="197" t="s">
        <v>1036</v>
      </c>
      <c r="I159" s="353" t="s">
        <v>999</v>
      </c>
      <c r="J159" s="12"/>
      <c r="K159" s="308" t="s">
        <v>1037</v>
      </c>
    </row>
    <row r="160" spans="3:11">
      <c r="C160" s="308" t="s">
        <v>837</v>
      </c>
      <c r="D160" s="307" t="s">
        <v>1057</v>
      </c>
      <c r="E160" s="12"/>
      <c r="F160" s="12"/>
      <c r="G160" s="165" t="s">
        <v>995</v>
      </c>
      <c r="H160" s="229" t="s">
        <v>913</v>
      </c>
      <c r="I160" s="340" t="s">
        <v>997</v>
      </c>
      <c r="J160" s="12"/>
      <c r="K160" s="13"/>
    </row>
    <row r="161" spans="3:11">
      <c r="C161" s="340" t="s">
        <v>1032</v>
      </c>
      <c r="D161" s="328" t="s">
        <v>1056</v>
      </c>
      <c r="E161" s="12"/>
      <c r="F161" s="12"/>
      <c r="G161" s="204" t="s">
        <v>1029</v>
      </c>
      <c r="H161" s="229" t="s">
        <v>854</v>
      </c>
      <c r="I161" s="340" t="s">
        <v>1031</v>
      </c>
      <c r="J161" s="12"/>
      <c r="K161" s="13"/>
    </row>
    <row r="162" spans="3:11">
      <c r="C162" s="340" t="s">
        <v>1035</v>
      </c>
      <c r="D162" s="328" t="s">
        <v>1055</v>
      </c>
      <c r="E162" s="12"/>
      <c r="F162" s="12"/>
      <c r="G162" s="165" t="s">
        <v>1023</v>
      </c>
      <c r="H162" s="229" t="s">
        <v>854</v>
      </c>
      <c r="I162" s="340" t="s">
        <v>1024</v>
      </c>
      <c r="J162" s="12"/>
      <c r="K162" s="13"/>
    </row>
    <row r="163" spans="3:11">
      <c r="C163" s="308" t="s">
        <v>1059</v>
      </c>
      <c r="D163" s="12"/>
      <c r="E163" s="12"/>
      <c r="F163" s="12"/>
      <c r="G163" s="306" t="s">
        <v>1042</v>
      </c>
      <c r="H163" s="229" t="s">
        <v>859</v>
      </c>
      <c r="I163" s="340" t="s">
        <v>1043</v>
      </c>
      <c r="J163" s="12"/>
      <c r="K163" s="13"/>
    </row>
    <row r="164" spans="3:11">
      <c r="C164" s="308" t="s">
        <v>837</v>
      </c>
      <c r="D164" s="307" t="s">
        <v>1060</v>
      </c>
      <c r="E164" s="12"/>
      <c r="F164" s="12"/>
      <c r="G164" s="306" t="s">
        <v>970</v>
      </c>
      <c r="H164" s="229" t="s">
        <v>859</v>
      </c>
      <c r="I164" s="340" t="s">
        <v>972</v>
      </c>
      <c r="J164" s="12"/>
      <c r="K164" s="13"/>
    </row>
    <row r="165" spans="3:11">
      <c r="C165" s="308" t="s">
        <v>1061</v>
      </c>
      <c r="D165" s="307" t="s">
        <v>1062</v>
      </c>
      <c r="E165" s="12"/>
      <c r="F165" s="12"/>
      <c r="G165" s="333" t="s">
        <v>1047</v>
      </c>
      <c r="H165" s="229" t="s">
        <v>859</v>
      </c>
      <c r="I165" s="340" t="s">
        <v>1050</v>
      </c>
      <c r="J165" s="12"/>
      <c r="K165" s="13"/>
    </row>
    <row r="166" spans="3:11">
      <c r="C166" s="308" t="s">
        <v>837</v>
      </c>
      <c r="D166" s="12"/>
      <c r="E166" s="12"/>
      <c r="F166" s="12"/>
      <c r="G166" s="306" t="s">
        <v>1049</v>
      </c>
      <c r="H166" s="229" t="s">
        <v>859</v>
      </c>
      <c r="I166" s="340" t="s">
        <v>1051</v>
      </c>
      <c r="J166" s="12"/>
      <c r="K166" s="308" t="s">
        <v>1063</v>
      </c>
    </row>
    <row r="167" spans="3:11">
      <c r="C167" s="308" t="s">
        <v>837</v>
      </c>
      <c r="D167" s="12"/>
      <c r="E167" s="12"/>
      <c r="F167" s="12"/>
      <c r="G167" s="306" t="s">
        <v>1052</v>
      </c>
      <c r="H167" s="229" t="s">
        <v>859</v>
      </c>
      <c r="I167" s="340" t="s">
        <v>1053</v>
      </c>
      <c r="J167" s="12"/>
      <c r="K167" s="13"/>
    </row>
    <row r="168" spans="3:11">
      <c r="C168" s="13" t="s">
        <v>552</v>
      </c>
      <c r="D168" s="12"/>
      <c r="E168" s="12"/>
      <c r="F168" s="12"/>
      <c r="G168" s="165" t="s">
        <v>1064</v>
      </c>
      <c r="H168" s="229" t="s">
        <v>859</v>
      </c>
      <c r="I168" s="340" t="s">
        <v>1066</v>
      </c>
      <c r="J168" s="12"/>
      <c r="K168" s="13"/>
    </row>
    <row r="169" spans="3:11">
      <c r="C169" s="13" t="s">
        <v>408</v>
      </c>
      <c r="D169" s="12"/>
      <c r="E169" s="12"/>
      <c r="F169" s="12"/>
      <c r="G169" s="165" t="s">
        <v>1073</v>
      </c>
      <c r="H169" s="229" t="s">
        <v>859</v>
      </c>
      <c r="I169" s="340" t="s">
        <v>1074</v>
      </c>
      <c r="J169" s="12"/>
      <c r="K169" s="13"/>
    </row>
    <row r="170" spans="3:11">
      <c r="C170" s="13" t="s">
        <v>408</v>
      </c>
      <c r="D170" s="12"/>
      <c r="E170" s="12"/>
      <c r="F170" s="12"/>
      <c r="G170" s="165" t="s">
        <v>1071</v>
      </c>
      <c r="H170" s="229" t="s">
        <v>859</v>
      </c>
      <c r="I170" s="340" t="s">
        <v>1072</v>
      </c>
      <c r="J170" s="12"/>
      <c r="K170" s="13"/>
    </row>
    <row r="171" spans="3:11">
      <c r="C171" s="13" t="s">
        <v>23</v>
      </c>
      <c r="D171" s="12"/>
      <c r="E171" s="12"/>
      <c r="F171" s="12"/>
      <c r="G171" s="165" t="s">
        <v>1077</v>
      </c>
      <c r="H171" s="229" t="s">
        <v>859</v>
      </c>
      <c r="I171" s="340" t="s">
        <v>1079</v>
      </c>
      <c r="J171" s="12"/>
      <c r="K171" s="13"/>
    </row>
    <row r="172" spans="3:11">
      <c r="C172" s="13" t="s">
        <v>552</v>
      </c>
      <c r="D172" s="12" t="s">
        <v>1159</v>
      </c>
      <c r="E172" s="12"/>
      <c r="F172" s="12"/>
      <c r="G172" s="204" t="s">
        <v>1156</v>
      </c>
      <c r="H172" s="12" t="s">
        <v>339</v>
      </c>
      <c r="I172" s="13" t="s">
        <v>1158</v>
      </c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  <row r="177" spans="3:11">
      <c r="C177" s="13"/>
      <c r="D177" s="12"/>
      <c r="E177" s="12"/>
      <c r="F177" s="12"/>
      <c r="G177" s="204"/>
      <c r="H177" s="12"/>
      <c r="I177" s="13"/>
      <c r="J177" s="12"/>
      <c r="K177" s="13"/>
    </row>
    <row r="178" spans="3:11">
      <c r="C178" s="13"/>
      <c r="D178" s="12"/>
      <c r="E178" s="12"/>
      <c r="F178" s="12"/>
      <c r="G178" s="204"/>
      <c r="H178" s="12"/>
      <c r="I178" s="13"/>
      <c r="J178" s="12"/>
      <c r="K178" s="13"/>
    </row>
    <row r="179" spans="3:11">
      <c r="C179" s="13"/>
      <c r="D179" s="12"/>
      <c r="E179" s="12"/>
      <c r="F179" s="12"/>
      <c r="G179" s="204"/>
      <c r="H179" s="12"/>
      <c r="I179" s="13"/>
      <c r="J179" s="12"/>
      <c r="K179" s="13"/>
    </row>
    <row r="180" spans="3:11">
      <c r="C180" s="13"/>
      <c r="D180" s="12"/>
      <c r="E180" s="12"/>
      <c r="F180" s="12"/>
      <c r="G180" s="204"/>
      <c r="H180" s="12"/>
      <c r="I180" s="13"/>
      <c r="J180" s="12"/>
      <c r="K180" s="13"/>
    </row>
    <row r="181" spans="3:11">
      <c r="C181" s="13"/>
      <c r="D181" s="12"/>
      <c r="E181" s="12"/>
      <c r="F181" s="12"/>
      <c r="G181" s="204"/>
      <c r="H181" s="12"/>
      <c r="I181" s="13"/>
      <c r="J181" s="12"/>
      <c r="K181" s="13"/>
    </row>
    <row r="182" spans="3:11">
      <c r="C182" s="13"/>
      <c r="D182" s="12"/>
      <c r="E182" s="12"/>
      <c r="F182" s="12"/>
      <c r="G182" s="204"/>
      <c r="H182" s="12"/>
      <c r="I182" s="13"/>
      <c r="J182" s="12"/>
      <c r="K182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0" sqref="F40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74" t="s">
        <v>522</v>
      </c>
      <c r="D29" s="375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76" t="s">
        <v>709</v>
      </c>
      <c r="J29" s="377">
        <v>43834</v>
      </c>
      <c r="K29" s="378"/>
    </row>
    <row r="30" spans="2:11">
      <c r="B30" s="257">
        <v>2</v>
      </c>
      <c r="C30" s="374" t="s">
        <v>60</v>
      </c>
      <c r="D30" s="375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7">
        <v>43841</v>
      </c>
      <c r="K30" s="378"/>
    </row>
    <row r="31" spans="2:11">
      <c r="B31" s="257">
        <v>3</v>
      </c>
      <c r="C31" s="362" t="s">
        <v>933</v>
      </c>
      <c r="D31" s="356">
        <v>1</v>
      </c>
      <c r="E31" s="379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1110</v>
      </c>
      <c r="G36" s="356">
        <v>2018</v>
      </c>
      <c r="H36" s="359" t="s">
        <v>854</v>
      </c>
      <c r="I36" s="355" t="s">
        <v>1112</v>
      </c>
      <c r="J36" s="360">
        <v>44137</v>
      </c>
      <c r="K36" s="361" t="s">
        <v>1154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1113</v>
      </c>
      <c r="G37" s="356">
        <v>2018</v>
      </c>
      <c r="H37" s="357" t="s">
        <v>983</v>
      </c>
      <c r="I37" s="355" t="s">
        <v>1114</v>
      </c>
      <c r="J37" s="360">
        <v>44140</v>
      </c>
      <c r="K37" s="361" t="s">
        <v>1154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1116</v>
      </c>
      <c r="G38" s="356">
        <v>2017</v>
      </c>
      <c r="H38" s="359" t="s">
        <v>1118</v>
      </c>
      <c r="I38" s="355" t="s">
        <v>1117</v>
      </c>
      <c r="J38" s="360">
        <v>44139</v>
      </c>
      <c r="K38" s="361" t="s">
        <v>1154</v>
      </c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4" t="s">
        <v>373</v>
      </c>
      <c r="B1" s="385"/>
      <c r="C1" s="385"/>
      <c r="D1" s="385"/>
      <c r="E1" s="386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7" t="s">
        <v>459</v>
      </c>
      <c r="E2" s="387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8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9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9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9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9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9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9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9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9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9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9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9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9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9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9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9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9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9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9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9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90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9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9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9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90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8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9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9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9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9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9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9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9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9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9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9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9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9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90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8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9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9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9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9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9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9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9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9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9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9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90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8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9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9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9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9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9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9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9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9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90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9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9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9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9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9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9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9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9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9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9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9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9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9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9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9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9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90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9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9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9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9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9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9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9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9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9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9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9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9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90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91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92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92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92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92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92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92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92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92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92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93" t="s">
        <v>610</v>
      </c>
      <c r="B105" s="394"/>
      <c r="C105" s="395"/>
      <c r="D105" s="382">
        <f>SUM(D4:D104)</f>
        <v>1832000</v>
      </c>
      <c r="E105" s="383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2020-11-10T01:09:38Z</dcterms:modified>
  <cp:version>1000.0100.01</cp:version>
</cp:coreProperties>
</file>